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firstSheet="1" activeTab="0"/>
  </bookViews>
  <sheets>
    <sheet name="VWN- Deckblatt" sheetId="1" r:id="rId1"/>
    <sheet name="Anleitung Sachbericht" sheetId="2" r:id="rId2"/>
    <sheet name="zu 4. - Werkzeug" sheetId="3" r:id="rId3"/>
    <sheet name="4. Kosten" sheetId="4" r:id="rId4"/>
    <sheet name="zu 5. - Eigenleistung" sheetId="5" r:id="rId5"/>
    <sheet name="5. Finanzierung" sheetId="6" r:id="rId6"/>
    <sheet name="Stundensätze" sheetId="7" state="hidden" r:id="rId7"/>
    <sheet name="6. Zusammenfassung" sheetId="8" r:id="rId8"/>
  </sheets>
  <definedNames>
    <definedName name="_xlnm.Print_Titles" localSheetId="4">'zu 5. - Eigenleistung'!$5:$9</definedName>
    <definedName name="Excel_BuiltIn_Print_Titles" localSheetId="4">'zu 5. - Eigenleistung'!$5:$9</definedName>
    <definedName name="Kontrollkästchen10" localSheetId="0">'VWN- Deckblatt'!#REF!</definedName>
    <definedName name="Kontrollkästchen12" localSheetId="0">'VWN- Deckblatt'!#REF!</definedName>
    <definedName name="Kontrollkästchen13" localSheetId="0">'VWN- Deckblatt'!#REF!</definedName>
    <definedName name="Kontrollkästchen14" localSheetId="0">'VWN- Deckblatt'!#REF!</definedName>
    <definedName name="Kontrollkästchen15" localSheetId="0">'VWN- Deckblatt'!#REF!</definedName>
    <definedName name="Kontrollkästchen16" localSheetId="0">'VWN- Deckblatt'!$C$42</definedName>
    <definedName name="Kontrollkästchen2" localSheetId="0">'VWN- Deckblatt'!#REF!</definedName>
    <definedName name="Kontrollkästchen3" localSheetId="0">'VWN- Deckblatt'!$C$43</definedName>
    <definedName name="Kontrollkästchen7" localSheetId="0">'VWN- Deckblatt'!$C$45</definedName>
  </definedNames>
  <calcPr fullCalcOnLoad="1"/>
</workbook>
</file>

<file path=xl/sharedStrings.xml><?xml version="1.0" encoding="utf-8"?>
<sst xmlns="http://schemas.openxmlformats.org/spreadsheetml/2006/main" count="192" uniqueCount="165">
  <si>
    <t>nicht vom Antragsteller auszufüllen:</t>
  </si>
  <si>
    <t>Eingangsstempel:</t>
  </si>
  <si>
    <t>Stiftung Naturschutz Thüringen</t>
  </si>
  <si>
    <t>Kühnhäuser Straße 15</t>
  </si>
  <si>
    <t>99095 Erfurt</t>
  </si>
  <si>
    <r>
      <rPr>
        <b/>
        <sz val="16"/>
        <rFont val="Arial"/>
        <family val="2"/>
      </rPr>
      <t xml:space="preserve">Verwendungsnachweis
</t>
    </r>
    <r>
      <rPr>
        <sz val="10"/>
        <rFont val="Arial"/>
        <family val="2"/>
      </rPr>
      <t xml:space="preserve">zu einer Zuwendung durch die Stiftung Naturschutz Thüringen 
im Rahmen des Förderprogramms 
</t>
    </r>
    <r>
      <rPr>
        <b/>
        <sz val="10"/>
        <rFont val="Arial"/>
        <family val="2"/>
      </rPr>
      <t xml:space="preserve">„Naturschutz beginnt vor der Haustür
 - in kleinen Schritten zu einem bunten, lebenswerten Wohnumfeld“ </t>
    </r>
  </si>
  <si>
    <r>
      <rPr>
        <sz val="9.5"/>
        <color indexed="8"/>
        <rFont val="Arial"/>
        <family val="2"/>
      </rPr>
      <t xml:space="preserve">Das Formular </t>
    </r>
    <r>
      <rPr>
        <b/>
        <sz val="9.5"/>
        <color indexed="53"/>
        <rFont val="Arial"/>
        <family val="2"/>
      </rPr>
      <t>erstreckt sich über mehrere Arbeitsblätter (s.u. - Sheets, Register)</t>
    </r>
    <r>
      <rPr>
        <sz val="9.5"/>
        <color indexed="8"/>
        <rFont val="Arial"/>
        <family val="2"/>
      </rPr>
      <t xml:space="preserve">. </t>
    </r>
  </si>
  <si>
    <t xml:space="preserve">Es wird empfohlen, es digital auszufüllen. Danach bitte ausdrucken, unterschreiben und mit den </t>
  </si>
  <si>
    <t>entsprechenden Anlagen einreichen.</t>
  </si>
  <si>
    <t>zum Zuwendungsbescheid SNT 19-03-03-</t>
  </si>
  <si>
    <t>vom (Datum)</t>
  </si>
  <si>
    <t>Titel der  Maßnahme</t>
  </si>
  <si>
    <t>1. Zuwendungsempfänger</t>
  </si>
  <si>
    <t>Name, Vorname / Institution</t>
  </si>
  <si>
    <t>Straße und Hausnr.</t>
  </si>
  <si>
    <t>PLZ und Ort</t>
  </si>
  <si>
    <t>Telefonnummer und E-Mail</t>
  </si>
  <si>
    <t>2. Verwendungsnachweis - Inhalt/Aufbau</t>
  </si>
  <si>
    <t>Der von Ihnen einzureichende Verwendungsnachweis (VWN) hat bestimmte Vorgaben zu erfüllen.</t>
  </si>
  <si>
    <t>Gemäß o.g. Zuwendungsbescheid bzw. gemäß Änderungsbescheid vom</t>
  </si>
  <si>
    <t xml:space="preserve">ist der Verwendungnachweis der Stiftung Naturschutz vorzulegen bis zum </t>
  </si>
  <si>
    <t>Er besteht aus</t>
  </si>
  <si>
    <t xml:space="preserve">1.   diesem mehrseitigen Formular, das Sie bitte sorgfälltig ausfüllen und </t>
  </si>
  <si>
    <t>2.   den Anlagen</t>
  </si>
  <si>
    <t>Anlagen</t>
  </si>
  <si>
    <t>Die nachfolgenden Punkte dienen Ihnen bei der Zusammenstellung der Anlagen  als Checkliste. 
Bitte entnehmen Sie in Ihrem Zuwendungsbescheid, welche Unterlagen Sie beizubringen haben und  fügen Sie diese dem VWN bei.</t>
  </si>
  <si>
    <r>
      <rPr>
        <b/>
        <sz val="9.5"/>
        <color indexed="8"/>
        <rFont val="Arial"/>
        <family val="2"/>
      </rPr>
      <t xml:space="preserve">immer beizufügen: </t>
    </r>
    <r>
      <rPr>
        <sz val="9.5"/>
        <color indexed="8"/>
        <rFont val="Arial"/>
        <family val="2"/>
      </rPr>
      <t>Sachbericht</t>
    </r>
  </si>
  <si>
    <r>
      <rPr>
        <b/>
        <sz val="9.5"/>
        <color indexed="8"/>
        <rFont val="Arial"/>
        <family val="2"/>
      </rPr>
      <t xml:space="preserve">immer beizufügen: </t>
    </r>
    <r>
      <rPr>
        <sz val="9.5"/>
        <color indexed="8"/>
        <rFont val="Arial"/>
        <family val="2"/>
      </rPr>
      <t>Originale der Ausgabenbelege (Rechnungen, Quittungen, Bons)</t>
    </r>
  </si>
  <si>
    <t>Nachweise zu Auftragsvergaben gem. Punkt 7.1.5 ff. des Zuwendungsbescheids</t>
  </si>
  <si>
    <t>Stundenabrechnung Eigenleistung soweit noch nicht bei Mittelabrufen vorgelegt</t>
  </si>
  <si>
    <t>Nachweise zu Veröffentlichungen  gem. Punkt 7.1.7. des Zuwendungsbescheids</t>
  </si>
  <si>
    <t>Fotodokumentation gem.  den Punkten 7.2.1.b) / 7.2.2.a) des Zuwendungsbescheids</t>
  </si>
  <si>
    <t>3.</t>
  </si>
  <si>
    <t xml:space="preserve">Sachbericht </t>
  </si>
  <si>
    <r>
      <rPr>
        <sz val="10"/>
        <color indexed="8"/>
        <rFont val="Calibri"/>
        <family val="2"/>
      </rPr>
      <t xml:space="preserve">Bitte verfassen Sie auf einem separaten Blatt eine Beschreibung Ihres Projekts (Sachbericht). Die unten stehende Anleitung gibt Ihnen eine Orientierung zum Aufbau des Berichts. Den digitalen Sachbericht bitte </t>
    </r>
    <r>
      <rPr>
        <b/>
        <sz val="10"/>
        <color indexed="8"/>
        <rFont val="Calibri"/>
        <family val="2"/>
      </rPr>
      <t>als Textdatei</t>
    </r>
    <r>
      <rPr>
        <sz val="10"/>
        <color indexed="8"/>
        <rFont val="Calibri"/>
        <family val="2"/>
      </rPr>
      <t xml:space="preserve"> (nicht als pdf!!) an die Stiftung senden, den Ausdruck des Sachberichts bitte dem VWN als Anlage beifügen!</t>
    </r>
  </si>
  <si>
    <t>Der Sachbericht ist ein gesondert abzufassender Bericht, der als Ergänzung zu den anderen Nachweisen der Mittelverwendung fungiert und über das durchgeführte Projekt Rechenschaft gibt.</t>
  </si>
  <si>
    <t>Der Sachbericht ermöglicht:</t>
  </si>
  <si>
    <t></t>
  </si>
  <si>
    <t>dem Zuwendungsempfänger, sich und sein Agieren darzustellen („Visitenkarte“)</t>
  </si>
  <si>
    <t xml:space="preserve">der Stiftung Naturschutz Thüringen, sich vom geförderten Projekt ein genaues Bild zu machen, </t>
  </si>
  <si>
    <t>der Stiftung Naturschutz Thüringen, ihre Förderpraxis zu belegen und ggf. die Notwendigkeit von Anpassungen zu erkennen</t>
  </si>
  <si>
    <t>als auszugsweise Verwendung in Publikationen, um das Anliegen des Zuwendungsempfängers wie auch der Stiftung Naturschutz Thüringen über das eigentliche Projekt hinaus, einer breiten Öffentlichkeit zu vermitteln</t>
  </si>
  <si>
    <t>Prüfungsgremien, wie z.B. dem Rechnungshof, die ordnungsgemäße Ausreichung von Fördermitteln zu überprüfen und diese auch zukünftig zu ermöglichen.</t>
  </si>
  <si>
    <r>
      <rPr>
        <sz val="10"/>
        <color indexed="8"/>
        <rFont val="Calibri"/>
        <family val="2"/>
      </rPr>
      <t xml:space="preserve">Um diesen Anforderungen gerecht zu werden, muss der Sachbericht ein Mindestmaß an Informationen enthalten. Die folgenden Gliederungspunkte sollen das Abfassen des Berichtes erleichtern und dienen als Orientierungshilfe. </t>
    </r>
    <r>
      <rPr>
        <b/>
        <sz val="10"/>
        <color indexed="8"/>
        <rFont val="Calibri"/>
        <family val="2"/>
      </rPr>
      <t>Nicht für jedes Projekt sind alle Punkte zutreffend</t>
    </r>
    <r>
      <rPr>
        <sz val="10"/>
        <color indexed="8"/>
        <rFont val="Calibri"/>
        <family val="2"/>
      </rPr>
      <t>. Je nach Projektumfang sollte der Sachbericht einen angemessenen Umfang aufweisen.</t>
    </r>
  </si>
  <si>
    <t xml:space="preserve">1.     </t>
  </si>
  <si>
    <t xml:space="preserve">Ausgangssituation </t>
  </si>
  <si>
    <t xml:space="preserve">Gab es eine Vorgeschichte? (Vorläuferprojekt, Historie), Welche Rahmenbedingungen bestanden für das Projekt? </t>
  </si>
  <si>
    <t>2.   </t>
  </si>
  <si>
    <t>Projektplanung</t>
  </si>
  <si>
    <t>Welche Ziele sollten erreicht werden? Welche Zielgruppen sollten womit und wie angesprochen werden? Welche Arbeitsschritte sollten zur Erreichung der Ziele durchgeführt werden?</t>
  </si>
  <si>
    <t xml:space="preserve">3.     </t>
  </si>
  <si>
    <t>Projektdurchführung</t>
  </si>
  <si>
    <t>Chronologische Beschreibung des Projektablaufs, welche Leistungen wurden durch wen erbracht? Welche Methoden wurden angewendet? Waren Korrekturen notwendig? Welche?</t>
  </si>
  <si>
    <t>4.    </t>
  </si>
  <si>
    <t>Ergebnisbetrachtung</t>
  </si>
  <si>
    <t>Welche Ergebnisse erbrachte das Projekt? Sind damit die gestellten Ziele erreicht? Begründung?</t>
  </si>
  <si>
    <t xml:space="preserve">5.     </t>
  </si>
  <si>
    <t>Wie bewerten Sie die Förderung?</t>
  </si>
  <si>
    <t>Waren Sie mit der Zuwendungspraxis der Stiftung Naturschutz zufrieden? Welche Verbesserungsmöglichkeiten für zukünftige Projektförderungen sehen Sie? Was hat Ihnen besonders geholfen/gefallen?</t>
  </si>
  <si>
    <t>Verwendungsnachweis zu Zuwendung Nr.190303-</t>
  </si>
  <si>
    <t>Anlage zu Punkt 4.des VWN - Kosten</t>
  </si>
  <si>
    <t>Blatt Nr.</t>
  </si>
  <si>
    <t>Werkzeuganschaffungen</t>
  </si>
  <si>
    <t>lfd. Nr.</t>
  </si>
  <si>
    <t>Welches Werkzeug?</t>
  </si>
  <si>
    <t>Wo gekauft?</t>
  </si>
  <si>
    <t>am (Datum)</t>
  </si>
  <si>
    <t>Stückzahl</t>
  </si>
  <si>
    <t>Einzelpreis (EP)</t>
  </si>
  <si>
    <t>Betrag</t>
  </si>
  <si>
    <t xml:space="preserve"> förderfähig (siehe auch Punkt 6 des ZuwendungsANTRAGs)</t>
  </si>
  <si>
    <t>selbst  zu tragender Kostenen-teil</t>
  </si>
  <si>
    <t xml:space="preserve">bis € 100=100%
</t>
  </si>
  <si>
    <t>über € 100 =50%</t>
  </si>
  <si>
    <t>über € 800 = 25%</t>
  </si>
  <si>
    <t>Spaltensummen</t>
  </si>
  <si>
    <t xml:space="preserve">Projektwert des bereits vorhandenen Werkzeugs gemäß Zuwendungsbescheid, Punkt 2.1 Kostenplan </t>
  </si>
  <si>
    <t>Gesamtsumme</t>
  </si>
  <si>
    <t>dieser Betrag wird automatisch  in die Ausgaben-Tabelle unter 4. übernommen</t>
  </si>
  <si>
    <t>dieser Betrag wird automatisch  in die Finanzierungs-Tabelle unter 5. übernommen</t>
  </si>
  <si>
    <t>4.</t>
  </si>
  <si>
    <t>Zahlenmäßiger Nachweis aller Ausgaben (Kosten)</t>
  </si>
  <si>
    <t>Blatt Nr.:</t>
  </si>
  <si>
    <t>Hinweise:</t>
  </si>
  <si>
    <t xml:space="preserve"> -</t>
  </si>
  <si>
    <t>Die Ausgaben sind beginnend mit der ältesten, chronologisch aufzuführen und die Beträge sind den Ausgabearten (Material, Werkzeug usw.) zuzuordnen.</t>
  </si>
  <si>
    <t>Jeder Ausgabebeleg (Rechnung/Quittung/Bon) ist entsprechend dieser Liste zu nummerieren und im Original dem Verwendungsnachweis beizufügen.</t>
  </si>
  <si>
    <t>Angebote, Aufträge/Verträge in Kopie sowie die Original-Vergabevermerke (siehe Vordruck Vergabevermerk) sind den entsprechenden Rechnungen beizufügen.</t>
  </si>
  <si>
    <t>Rechnungsaussteller/ Zahlungsempfänger</t>
  </si>
  <si>
    <t>Hinweis/ Anmerkung zum Einkauf</t>
  </si>
  <si>
    <t>Rg. Datum</t>
  </si>
  <si>
    <t>Zahlungs-datum</t>
  </si>
  <si>
    <t>Betrag in €</t>
  </si>
  <si>
    <t>Zuordnung des Ausgabebetrages zu</t>
  </si>
  <si>
    <t>davon Ausgaben für Material
in €</t>
  </si>
  <si>
    <t>Ausgaben für Flächenerwerb 
in €</t>
  </si>
  <si>
    <t>Ausgaben für Unternehmens-leistungen
 in €</t>
  </si>
  <si>
    <t>Summen</t>
  </si>
  <si>
    <t>Anlage zu Punkt 5. des VWN  - Finanzierung</t>
  </si>
  <si>
    <t xml:space="preserve">Erfassung der Eigenleistung </t>
  </si>
  <si>
    <r>
      <rPr>
        <sz val="10"/>
        <color indexed="8"/>
        <rFont val="Arial"/>
        <family val="2"/>
      </rPr>
      <t xml:space="preserve">Achtung: Sie können Ihre Eigenleistungen einzeln  in dieser Tabelle eintragen </t>
    </r>
    <r>
      <rPr>
        <b/>
        <sz val="10"/>
        <color indexed="8"/>
        <rFont val="Arial"/>
        <family val="2"/>
      </rPr>
      <t>oder Ihren händisch ermittelten Gesamtbetrag (Papiertabelle) direkt</t>
    </r>
    <r>
      <rPr>
        <sz val="10"/>
        <color indexed="8"/>
        <rFont val="Arial"/>
        <family val="2"/>
      </rPr>
      <t xml:space="preserve"> unten in die Summenzeile eintragen</t>
    </r>
  </si>
  <si>
    <t>Name des Ausführenden</t>
  </si>
  <si>
    <t>ausgeführte Tätigkeit</t>
  </si>
  <si>
    <t>Datum</t>
  </si>
  <si>
    <t>Uhrzeit Beginn</t>
  </si>
  <si>
    <t>Uhrzeit Ende</t>
  </si>
  <si>
    <t>Anzahl Std.</t>
  </si>
  <si>
    <t>€/h</t>
  </si>
  <si>
    <t>Unterschrift des Leistenden</t>
  </si>
  <si>
    <t>Gesamtwert der erbrachten Eigenleistung (Summenzeile)</t>
  </si>
  <si>
    <t>5.</t>
  </si>
  <si>
    <t xml:space="preserve"> Zahlenmäßiger Nachweis der Einnahmen sowie des Eigenanteils (Finanzierung)</t>
  </si>
  <si>
    <r>
      <rPr>
        <sz val="10"/>
        <color indexed="8"/>
        <rFont val="Arial"/>
        <family val="2"/>
      </rPr>
      <t xml:space="preserve">Es sind </t>
    </r>
    <r>
      <rPr>
        <b/>
        <sz val="10"/>
        <color indexed="8"/>
        <rFont val="Arial"/>
        <family val="2"/>
      </rPr>
      <t>alle</t>
    </r>
    <r>
      <rPr>
        <sz val="10"/>
        <color indexed="8"/>
        <rFont val="Arial"/>
        <family val="2"/>
      </rPr>
      <t xml:space="preserve"> dem Zuwendungszweck zugeflossenen Einnahmen in chronologischer Reihenfolge anzugeben und den Kategorien zuzuordnen.</t>
    </r>
  </si>
  <si>
    <t>Die zur Durchführung des Projektes ggf. geleisteten Arbeitsstunden sind auf der Erfassungsliste ‘Stundenabrechnung Eigenleistung‘ anzugeben.</t>
  </si>
  <si>
    <t>Zahlungs- / Leistungserbringer</t>
  </si>
  <si>
    <t>Zahlungsein-gang am</t>
  </si>
  <si>
    <t>Kategorien</t>
  </si>
  <si>
    <t>Geldeingänge von der Stiftung Naturschutz Thüringen</t>
  </si>
  <si>
    <t>Eigenleistung gemäß separater Erfassung</t>
  </si>
  <si>
    <t xml:space="preserve">eigene finanzielle Beteiligung </t>
  </si>
  <si>
    <t>selbst getragener Kostenenteil Werkzeug</t>
  </si>
  <si>
    <t>Einnahmen aus Projekterlösen</t>
  </si>
  <si>
    <t>bitte den Betrag unten eintragen</t>
  </si>
  <si>
    <t xml:space="preserve">Summen bzw. Betrag </t>
  </si>
  <si>
    <t xml:space="preserve"> </t>
  </si>
  <si>
    <t xml:space="preserve">6.  </t>
  </si>
  <si>
    <t xml:space="preserve">Zusammenfassung und Vergleich </t>
  </si>
  <si>
    <r>
      <rPr>
        <b/>
        <sz val="10"/>
        <color indexed="8"/>
        <rFont val="Arial"/>
        <family val="2"/>
      </rPr>
      <t>Kosten</t>
    </r>
    <r>
      <rPr>
        <sz val="10"/>
        <color indexed="8"/>
        <rFont val="Arial"/>
        <family val="2"/>
      </rPr>
      <t xml:space="preserve"> = getätigte finanzielle Ausgaben</t>
    </r>
  </si>
  <si>
    <r>
      <rPr>
        <b/>
        <sz val="10"/>
        <color indexed="8"/>
        <rFont val="Arial"/>
        <family val="2"/>
      </rPr>
      <t xml:space="preserve">Soll 
</t>
    </r>
    <r>
      <rPr>
        <sz val="8"/>
        <color indexed="8"/>
        <rFont val="Arial"/>
        <family val="2"/>
      </rPr>
      <t xml:space="preserve">(lt. Zuwendungsbescheid)
</t>
    </r>
  </si>
  <si>
    <t>Abweichg.</t>
  </si>
  <si>
    <r>
      <rPr>
        <b/>
        <sz val="10"/>
        <color indexed="8"/>
        <rFont val="Arial"/>
        <family val="2"/>
      </rPr>
      <t xml:space="preserve">Ist
</t>
    </r>
    <r>
      <rPr>
        <sz val="8"/>
        <color indexed="8"/>
        <rFont val="Arial"/>
        <family val="2"/>
      </rPr>
      <t>(gem. Tabelle 4 dieses VWN)</t>
    </r>
  </si>
  <si>
    <t>Euro</t>
  </si>
  <si>
    <t>%</t>
  </si>
  <si>
    <t>für Material</t>
  </si>
  <si>
    <t>für Werkzeug</t>
  </si>
  <si>
    <t>Ausgaben für Flächenerwerb</t>
  </si>
  <si>
    <t>Ausgaben für Unternehmensleistungen</t>
  </si>
  <si>
    <t>Gesamtausgaben</t>
  </si>
  <si>
    <t>eigene Arbeitsleistung</t>
  </si>
  <si>
    <t>vorhandenes eigenes  Material</t>
  </si>
  <si>
    <t>vorhandenes eigenes  Werkzeug</t>
  </si>
  <si>
    <t>unbarer Eigenanteil gesamt</t>
  </si>
  <si>
    <t>Summe</t>
  </si>
  <si>
    <t>Finanzierung</t>
  </si>
  <si>
    <r>
      <rPr>
        <b/>
        <sz val="10"/>
        <color indexed="8"/>
        <rFont val="Arial"/>
        <family val="2"/>
      </rPr>
      <t xml:space="preserve">Ist
</t>
    </r>
    <r>
      <rPr>
        <sz val="8"/>
        <color indexed="8"/>
        <rFont val="Arial"/>
        <family val="2"/>
      </rPr>
      <t>(gem. Tabelle 5 dieses VWN)</t>
    </r>
  </si>
  <si>
    <t>eigene finanzielle Beteiligung</t>
  </si>
  <si>
    <t>selbst zu tragender Kostenanteil Werkzeug</t>
  </si>
  <si>
    <t>Zuwendung durch die Stiftung Naturschutz Thüringen</t>
  </si>
  <si>
    <t>unbarer Eigenanteil (siehe Kosten)</t>
  </si>
  <si>
    <t xml:space="preserve">Gesamtsumme                                                                          </t>
  </si>
  <si>
    <t>7.</t>
  </si>
  <si>
    <t>Bestätigungen</t>
  </si>
  <si>
    <t>In Kenntnis der strafrechtlichen Bedeutung unvollständiger oder falscher Angaben wird zusätzlich versichert, dass</t>
  </si>
  <si>
    <t>*</t>
  </si>
  <si>
    <t>die Bestimmungen des Zuwendungsbescheides beachtet wurden und alle Unterlagen gemäß ANBestP Punkt 6.8 / ANBestGk Punkt 7.1  aufbewahrt werden,</t>
  </si>
  <si>
    <t>die Einnahmen und Ausgaben ausnahmslos im Zusammenhang mit der geförderten Maßnahme angefallen sind,</t>
  </si>
  <si>
    <t>die Zuwendung ausschließlich zur Erfüllung des im Zuwendungsbescheides bezeichneten Zwecks verwendet wurde,</t>
  </si>
  <si>
    <t>die Ausgaben notwendig waren sowie wirtschaftlich und sparsam verfahren worden ist.</t>
  </si>
  <si>
    <t>Dem Unterzeichner ist bekannt, dass die Zuwendung im Falle ihrer zweckwidrigen Verwendung in voller Höhe zuzgl. Zinsen zurückgefordert werden kann.</t>
  </si>
  <si>
    <t>Ort</t>
  </si>
  <si>
    <t>Name des Unterzeichnenden</t>
  </si>
  <si>
    <t>Unterschrift</t>
  </si>
  <si>
    <t>2020-60-08</t>
  </si>
  <si>
    <t>Maßnahmetitel</t>
  </si>
  <si>
    <t xml:space="preserve">Betrag für Werkzeug  gem. separater Einzelaufstellg.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</si>
</sst>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D-&quot;00000"/>
    <numFmt numFmtId="165" formatCode="_-* #,##0.00&quot; €&quot;_-;\-* #,##0.00&quot; €&quot;_-;_-* \-??&quot; €&quot;_-;_-@_-"/>
    <numFmt numFmtId="166" formatCode="[$-F400]h:mm:ss\ AM/PM"/>
    <numFmt numFmtId="167" formatCode="h:mm;@"/>
    <numFmt numFmtId="168" formatCode="#,##0.00&quot; €&quot;"/>
    <numFmt numFmtId="169" formatCode="0.00\ %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.5"/>
      <color indexed="8"/>
      <name val="Arial"/>
      <family val="2"/>
    </font>
    <font>
      <b/>
      <sz val="9.5"/>
      <color indexed="53"/>
      <name val="Arial"/>
      <family val="2"/>
    </font>
    <font>
      <sz val="9.5"/>
      <color indexed="53"/>
      <name val="Arial"/>
      <family val="2"/>
    </font>
    <font>
      <i/>
      <sz val="10"/>
      <color indexed="8"/>
      <name val="Arial"/>
      <family val="2"/>
    </font>
    <font>
      <b/>
      <sz val="9.5"/>
      <color indexed="8"/>
      <name val="Arial"/>
      <family val="2"/>
    </font>
    <font>
      <i/>
      <sz val="9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23"/>
      <name val="Arial"/>
      <family val="2"/>
    </font>
    <font>
      <sz val="8"/>
      <color indexed="8"/>
      <name val="Arial"/>
      <family val="2"/>
    </font>
    <font>
      <b/>
      <u val="single"/>
      <sz val="9.5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1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14" fontId="11" fillId="0" borderId="11" xfId="0" applyNumberFormat="1" applyFont="1" applyFill="1" applyBorder="1" applyAlignment="1" applyProtection="1">
      <alignment horizontal="center" wrapText="1"/>
      <protection/>
    </xf>
    <xf numFmtId="14" fontId="9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6" fillId="34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indent="2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3" fillId="34" borderId="10" xfId="0" applyFont="1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15" fillId="34" borderId="10" xfId="0" applyFont="1" applyFill="1" applyBorder="1" applyAlignment="1" applyProtection="1">
      <alignment vertical="top"/>
      <protection/>
    </xf>
    <xf numFmtId="0" fontId="13" fillId="34" borderId="15" xfId="0" applyFont="1" applyFill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4" fillId="34" borderId="10" xfId="0" applyFont="1" applyFill="1" applyBorder="1" applyAlignment="1" applyProtection="1">
      <alignment/>
      <protection/>
    </xf>
    <xf numFmtId="0" fontId="16" fillId="34" borderId="15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13" fillId="34" borderId="15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/>
      <protection/>
    </xf>
    <xf numFmtId="0" fontId="17" fillId="36" borderId="13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18" fillId="36" borderId="11" xfId="0" applyFont="1" applyFill="1" applyBorder="1" applyAlignment="1">
      <alignment horizontal="right"/>
    </xf>
    <xf numFmtId="14" fontId="18" fillId="36" borderId="11" xfId="0" applyNumberFormat="1" applyFont="1" applyFill="1" applyBorder="1" applyAlignment="1">
      <alignment/>
    </xf>
    <xf numFmtId="0" fontId="18" fillId="36" borderId="14" xfId="0" applyFont="1" applyFill="1" applyBorder="1" applyAlignment="1">
      <alignment/>
    </xf>
    <xf numFmtId="0" fontId="18" fillId="36" borderId="18" xfId="0" applyFont="1" applyFill="1" applyBorder="1" applyAlignment="1">
      <alignment/>
    </xf>
    <xf numFmtId="0" fontId="20" fillId="0" borderId="0" xfId="0" applyFont="1" applyAlignment="1">
      <alignment/>
    </xf>
    <xf numFmtId="0" fontId="2" fillId="36" borderId="16" xfId="0" applyFont="1" applyFill="1" applyBorder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top" wrapText="1"/>
    </xf>
    <xf numFmtId="49" fontId="2" fillId="35" borderId="16" xfId="0" applyNumberFormat="1" applyFont="1" applyFill="1" applyBorder="1" applyAlignment="1" applyProtection="1">
      <alignment horizontal="center" wrapText="1"/>
      <protection locked="0"/>
    </xf>
    <xf numFmtId="49" fontId="2" fillId="35" borderId="20" xfId="0" applyNumberFormat="1" applyFont="1" applyFill="1" applyBorder="1" applyAlignment="1" applyProtection="1">
      <alignment vertical="center" wrapText="1"/>
      <protection locked="0"/>
    </xf>
    <xf numFmtId="49" fontId="2" fillId="35" borderId="19" xfId="0" applyNumberFormat="1" applyFont="1" applyFill="1" applyBorder="1" applyAlignment="1" applyProtection="1">
      <alignment vertical="center" wrapText="1"/>
      <protection locked="0"/>
    </xf>
    <xf numFmtId="14" fontId="2" fillId="35" borderId="19" xfId="0" applyNumberFormat="1" applyFont="1" applyFill="1" applyBorder="1" applyAlignment="1" applyProtection="1">
      <alignment vertical="center" wrapText="1"/>
      <protection locked="0"/>
    </xf>
    <xf numFmtId="1" fontId="2" fillId="35" borderId="19" xfId="0" applyNumberFormat="1" applyFont="1" applyFill="1" applyBorder="1" applyAlignment="1" applyProtection="1">
      <alignment vertical="center" wrapText="1"/>
      <protection locked="0"/>
    </xf>
    <xf numFmtId="165" fontId="2" fillId="35" borderId="19" xfId="57" applyFont="1" applyFill="1" applyBorder="1" applyAlignment="1" applyProtection="1">
      <alignment vertical="center" wrapText="1"/>
      <protection locked="0"/>
    </xf>
    <xf numFmtId="165" fontId="2" fillId="0" borderId="19" xfId="57" applyFont="1" applyFill="1" applyBorder="1" applyAlignment="1" applyProtection="1">
      <alignment vertical="center" wrapText="1"/>
      <protection/>
    </xf>
    <xf numFmtId="49" fontId="2" fillId="35" borderId="21" xfId="0" applyNumberFormat="1" applyFont="1" applyFill="1" applyBorder="1" applyAlignment="1" applyProtection="1">
      <alignment vertical="center" wrapText="1"/>
      <protection locked="0"/>
    </xf>
    <xf numFmtId="49" fontId="2" fillId="35" borderId="22" xfId="0" applyNumberFormat="1" applyFont="1" applyFill="1" applyBorder="1" applyAlignment="1" applyProtection="1">
      <alignment vertical="center" wrapText="1"/>
      <protection locked="0"/>
    </xf>
    <xf numFmtId="14" fontId="2" fillId="35" borderId="22" xfId="0" applyNumberFormat="1" applyFont="1" applyFill="1" applyBorder="1" applyAlignment="1" applyProtection="1">
      <alignment vertical="center" wrapText="1"/>
      <protection locked="0"/>
    </xf>
    <xf numFmtId="1" fontId="2" fillId="35" borderId="22" xfId="0" applyNumberFormat="1" applyFont="1" applyFill="1" applyBorder="1" applyAlignment="1" applyProtection="1">
      <alignment vertical="center" wrapText="1"/>
      <protection locked="0"/>
    </xf>
    <xf numFmtId="165" fontId="2" fillId="35" borderId="22" xfId="57" applyFont="1" applyFill="1" applyBorder="1" applyAlignment="1" applyProtection="1">
      <alignment vertical="center" wrapText="1"/>
      <protection locked="0"/>
    </xf>
    <xf numFmtId="165" fontId="2" fillId="0" borderId="22" xfId="57" applyFont="1" applyFill="1" applyBorder="1" applyAlignment="1" applyProtection="1">
      <alignment vertical="center" wrapText="1"/>
      <protection/>
    </xf>
    <xf numFmtId="165" fontId="2" fillId="0" borderId="23" xfId="57" applyFont="1" applyFill="1" applyBorder="1" applyAlignment="1" applyProtection="1">
      <alignment vertical="center" wrapText="1"/>
      <protection/>
    </xf>
    <xf numFmtId="165" fontId="2" fillId="0" borderId="24" xfId="57" applyFont="1" applyFill="1" applyBorder="1" applyAlignment="1" applyProtection="1">
      <alignment vertical="center" wrapText="1"/>
      <protection/>
    </xf>
    <xf numFmtId="165" fontId="2" fillId="0" borderId="25" xfId="57" applyFont="1" applyFill="1" applyBorder="1" applyAlignment="1" applyProtection="1">
      <alignment vertical="center" wrapText="1"/>
      <protection/>
    </xf>
    <xf numFmtId="165" fontId="2" fillId="0" borderId="26" xfId="57" applyFont="1" applyFill="1" applyBorder="1" applyAlignment="1" applyProtection="1">
      <alignment vertical="center" wrapText="1"/>
      <protection/>
    </xf>
    <xf numFmtId="0" fontId="2" fillId="34" borderId="27" xfId="0" applyFont="1" applyFill="1" applyBorder="1" applyAlignment="1">
      <alignment horizontal="right" vertical="center" wrapText="1"/>
    </xf>
    <xf numFmtId="0" fontId="2" fillId="34" borderId="28" xfId="0" applyFont="1" applyFill="1" applyBorder="1" applyAlignment="1">
      <alignment horizontal="right" vertical="center" wrapText="1"/>
    </xf>
    <xf numFmtId="0" fontId="2" fillId="34" borderId="29" xfId="0" applyFont="1" applyFill="1" applyBorder="1" applyAlignment="1">
      <alignment horizontal="right" vertical="center" wrapText="1"/>
    </xf>
    <xf numFmtId="165" fontId="12" fillId="34" borderId="30" xfId="57" applyFont="1" applyFill="1" applyBorder="1" applyAlignment="1" applyProtection="1">
      <alignment vertical="center" wrapText="1"/>
      <protection/>
    </xf>
    <xf numFmtId="165" fontId="2" fillId="0" borderId="31" xfId="57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36" borderId="11" xfId="0" applyFont="1" applyFill="1" applyBorder="1" applyAlignment="1">
      <alignment horizontal="center"/>
    </xf>
    <xf numFmtId="14" fontId="18" fillId="36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6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2" fillId="35" borderId="19" xfId="0" applyFont="1" applyFill="1" applyBorder="1" applyAlignment="1" applyProtection="1">
      <alignment vertical="center" wrapText="1"/>
      <protection locked="0"/>
    </xf>
    <xf numFmtId="165" fontId="2" fillId="35" borderId="32" xfId="57" applyFont="1" applyFill="1" applyBorder="1" applyAlignment="1" applyProtection="1">
      <alignment vertical="center" wrapText="1"/>
      <protection locked="0"/>
    </xf>
    <xf numFmtId="165" fontId="12" fillId="34" borderId="33" xfId="57" applyFont="1" applyFill="1" applyBorder="1" applyAlignment="1" applyProtection="1">
      <alignment vertical="center" wrapText="1"/>
      <protection/>
    </xf>
    <xf numFmtId="165" fontId="12" fillId="35" borderId="20" xfId="57" applyFont="1" applyFill="1" applyBorder="1" applyAlignment="1" applyProtection="1">
      <alignment vertical="center" wrapText="1"/>
      <protection locked="0"/>
    </xf>
    <xf numFmtId="165" fontId="12" fillId="35" borderId="19" xfId="57" applyFont="1" applyFill="1" applyBorder="1" applyAlignment="1" applyProtection="1">
      <alignment vertical="center" wrapText="1"/>
      <protection locked="0"/>
    </xf>
    <xf numFmtId="165" fontId="12" fillId="34" borderId="34" xfId="57" applyFont="1" applyFill="1" applyBorder="1" applyAlignment="1" applyProtection="1">
      <alignment vertical="center" wrapText="1"/>
      <protection/>
    </xf>
    <xf numFmtId="165" fontId="2" fillId="35" borderId="35" xfId="57" applyFont="1" applyFill="1" applyBorder="1" applyAlignment="1" applyProtection="1">
      <alignment vertical="center" wrapText="1"/>
      <protection locked="0"/>
    </xf>
    <xf numFmtId="165" fontId="12" fillId="35" borderId="21" xfId="57" applyFont="1" applyFill="1" applyBorder="1" applyAlignment="1" applyProtection="1">
      <alignment vertical="center" wrapText="1"/>
      <protection locked="0"/>
    </xf>
    <xf numFmtId="165" fontId="12" fillId="35" borderId="22" xfId="57" applyFont="1" applyFill="1" applyBorder="1" applyAlignment="1" applyProtection="1">
      <alignment vertical="center" wrapText="1"/>
      <protection locked="0"/>
    </xf>
    <xf numFmtId="165" fontId="2" fillId="0" borderId="36" xfId="57" applyFont="1" applyFill="1" applyBorder="1" applyAlignment="1" applyProtection="1">
      <alignment vertical="center" wrapText="1"/>
      <protection/>
    </xf>
    <xf numFmtId="165" fontId="2" fillId="0" borderId="31" xfId="0" applyNumberFormat="1" applyFont="1" applyBorder="1" applyAlignment="1">
      <alignment vertical="center" wrapText="1"/>
    </xf>
    <xf numFmtId="0" fontId="18" fillId="36" borderId="11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16" xfId="0" applyFont="1" applyBorder="1" applyAlignment="1">
      <alignment vertical="center" wrapText="1"/>
    </xf>
    <xf numFmtId="0" fontId="12" fillId="35" borderId="16" xfId="0" applyFont="1" applyFill="1" applyBorder="1" applyAlignment="1" applyProtection="1">
      <alignment horizontal="center" vertical="center" wrapText="1"/>
      <protection locked="0"/>
    </xf>
    <xf numFmtId="14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166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167" fontId="2" fillId="33" borderId="16" xfId="0" applyNumberFormat="1" applyFont="1" applyFill="1" applyBorder="1" applyAlignment="1">
      <alignment horizontal="center" wrapText="1"/>
    </xf>
    <xf numFmtId="168" fontId="2" fillId="35" borderId="16" xfId="0" applyNumberFormat="1" applyFont="1" applyFill="1" applyBorder="1" applyAlignment="1" applyProtection="1">
      <alignment horizontal="right" wrapText="1"/>
      <protection locked="0"/>
    </xf>
    <xf numFmtId="168" fontId="2" fillId="33" borderId="16" xfId="0" applyNumberFormat="1" applyFont="1" applyFill="1" applyBorder="1" applyAlignment="1">
      <alignment horizontal="right" wrapText="1"/>
    </xf>
    <xf numFmtId="0" fontId="1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 applyProtection="1">
      <alignment wrapText="1"/>
      <protection locked="0"/>
    </xf>
    <xf numFmtId="14" fontId="2" fillId="35" borderId="16" xfId="0" applyNumberFormat="1" applyFont="1" applyFill="1" applyBorder="1" applyAlignment="1" applyProtection="1">
      <alignment wrapText="1"/>
      <protection locked="0"/>
    </xf>
    <xf numFmtId="166" fontId="2" fillId="35" borderId="16" xfId="0" applyNumberFormat="1" applyFont="1" applyFill="1" applyBorder="1" applyAlignment="1" applyProtection="1">
      <alignment horizontal="center" wrapText="1"/>
      <protection locked="0"/>
    </xf>
    <xf numFmtId="0" fontId="2" fillId="33" borderId="16" xfId="0" applyFont="1" applyFill="1" applyBorder="1" applyAlignment="1">
      <alignment horizontal="right" wrapText="1"/>
    </xf>
    <xf numFmtId="0" fontId="2" fillId="35" borderId="16" xfId="0" applyFont="1" applyFill="1" applyBorder="1" applyAlignment="1" applyProtection="1">
      <alignment vertical="center" wrapText="1"/>
      <protection locked="0"/>
    </xf>
    <xf numFmtId="14" fontId="2" fillId="35" borderId="16" xfId="0" applyNumberFormat="1" applyFont="1" applyFill="1" applyBorder="1" applyAlignment="1" applyProtection="1">
      <alignment vertical="center" wrapText="1"/>
      <protection locked="0"/>
    </xf>
    <xf numFmtId="166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right" vertical="center" wrapText="1"/>
    </xf>
    <xf numFmtId="168" fontId="2" fillId="33" borderId="33" xfId="0" applyNumberFormat="1" applyFont="1" applyFill="1" applyBorder="1" applyAlignment="1">
      <alignment horizontal="right" wrapText="1"/>
    </xf>
    <xf numFmtId="168" fontId="2" fillId="0" borderId="31" xfId="0" applyNumberFormat="1" applyFont="1" applyBorder="1" applyAlignment="1" applyProtection="1">
      <alignment horizontal="right" vertical="center" wrapText="1"/>
      <protection locked="0"/>
    </xf>
    <xf numFmtId="0" fontId="17" fillId="36" borderId="11" xfId="0" applyFont="1" applyFill="1" applyBorder="1" applyAlignment="1">
      <alignment/>
    </xf>
    <xf numFmtId="14" fontId="18" fillId="36" borderId="11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7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165" fontId="2" fillId="35" borderId="16" xfId="57" applyFont="1" applyFill="1" applyBorder="1" applyAlignment="1" applyProtection="1">
      <alignment vertical="center" wrapText="1"/>
      <protection locked="0"/>
    </xf>
    <xf numFmtId="165" fontId="2" fillId="34" borderId="37" xfId="57" applyFont="1" applyFill="1" applyBorder="1" applyAlignment="1" applyProtection="1">
      <alignment vertical="center" wrapText="1"/>
      <protection/>
    </xf>
    <xf numFmtId="165" fontId="2" fillId="34" borderId="0" xfId="57" applyFont="1" applyFill="1" applyBorder="1" applyAlignment="1" applyProtection="1">
      <alignment vertical="center" wrapText="1"/>
      <protection/>
    </xf>
    <xf numFmtId="165" fontId="2" fillId="35" borderId="33" xfId="57" applyFont="1" applyFill="1" applyBorder="1" applyAlignment="1" applyProtection="1">
      <alignment vertical="center" wrapText="1"/>
      <protection locked="0"/>
    </xf>
    <xf numFmtId="165" fontId="2" fillId="35" borderId="31" xfId="57" applyFont="1" applyFill="1" applyBorder="1" applyAlignment="1" applyProtection="1">
      <alignment vertical="center" wrapText="1"/>
      <protection locked="0"/>
    </xf>
    <xf numFmtId="165" fontId="0" fillId="0" borderId="0" xfId="57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8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12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65" fontId="2" fillId="35" borderId="28" xfId="57" applyFont="1" applyFill="1" applyBorder="1" applyAlignment="1" applyProtection="1">
      <alignment vertical="center" wrapText="1"/>
      <protection locked="0"/>
    </xf>
    <xf numFmtId="169" fontId="21" fillId="0" borderId="16" xfId="0" applyNumberFormat="1" applyFont="1" applyBorder="1" applyAlignment="1">
      <alignment/>
    </xf>
    <xf numFmtId="165" fontId="2" fillId="0" borderId="16" xfId="57" applyFont="1" applyFill="1" applyBorder="1" applyAlignment="1" applyProtection="1">
      <alignment vertical="center" wrapText="1"/>
      <protection/>
    </xf>
    <xf numFmtId="165" fontId="12" fillId="0" borderId="28" xfId="57" applyFont="1" applyFill="1" applyBorder="1" applyAlignment="1" applyProtection="1">
      <alignment vertical="center" wrapText="1"/>
      <protection/>
    </xf>
    <xf numFmtId="165" fontId="12" fillId="0" borderId="16" xfId="57" applyFont="1" applyFill="1" applyBorder="1" applyAlignment="1" applyProtection="1">
      <alignment vertical="center" wrapText="1"/>
      <protection/>
    </xf>
    <xf numFmtId="165" fontId="2" fillId="35" borderId="11" xfId="57" applyFont="1" applyFill="1" applyBorder="1" applyAlignment="1" applyProtection="1">
      <alignment vertical="center" wrapText="1"/>
      <protection locked="0"/>
    </xf>
    <xf numFmtId="165" fontId="12" fillId="0" borderId="38" xfId="57" applyFont="1" applyFill="1" applyBorder="1" applyAlignment="1" applyProtection="1">
      <alignment vertical="center" wrapText="1"/>
      <protection/>
    </xf>
    <xf numFmtId="165" fontId="12" fillId="0" borderId="36" xfId="0" applyNumberFormat="1" applyFont="1" applyBorder="1" applyAlignment="1">
      <alignment vertical="center" wrapText="1"/>
    </xf>
    <xf numFmtId="165" fontId="12" fillId="0" borderId="39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65" fontId="12" fillId="35" borderId="16" xfId="57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horizontal="center"/>
    </xf>
    <xf numFmtId="165" fontId="2" fillId="33" borderId="16" xfId="57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6" borderId="30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36" borderId="11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horizontal="left" vertical="center" wrapText="1"/>
      <protection locked="0"/>
    </xf>
    <xf numFmtId="14" fontId="9" fillId="35" borderId="16" xfId="0" applyNumberFormat="1" applyFont="1" applyFill="1" applyBorder="1" applyAlignment="1" applyProtection="1">
      <alignment horizontal="left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9" fillId="35" borderId="16" xfId="0" applyFont="1" applyFill="1" applyBorder="1" applyAlignment="1" applyProtection="1">
      <alignment horizontal="left" vertical="top" wrapText="1"/>
      <protection locked="0"/>
    </xf>
    <xf numFmtId="0" fontId="9" fillId="35" borderId="16" xfId="0" applyFont="1" applyFill="1" applyBorder="1" applyAlignment="1" applyProtection="1">
      <alignment horizontal="left" vertical="center"/>
      <protection locked="0"/>
    </xf>
    <xf numFmtId="164" fontId="9" fillId="35" borderId="16" xfId="0" applyNumberFormat="1" applyFont="1" applyFill="1" applyBorder="1" applyAlignment="1" applyProtection="1">
      <alignment horizontal="left" vertical="center"/>
      <protection locked="0"/>
    </xf>
    <xf numFmtId="0" fontId="6" fillId="34" borderId="30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center" wrapText="1"/>
    </xf>
    <xf numFmtId="14" fontId="11" fillId="35" borderId="16" xfId="0" applyNumberFormat="1" applyFont="1" applyFill="1" applyBorder="1" applyAlignment="1" applyProtection="1">
      <alignment horizontal="left" vertical="center"/>
      <protection locked="0"/>
    </xf>
    <xf numFmtId="0" fontId="6" fillId="34" borderId="34" xfId="0" applyFont="1" applyFill="1" applyBorder="1" applyAlignment="1">
      <alignment horizontal="left" vertical="top" wrapText="1"/>
    </xf>
    <xf numFmtId="0" fontId="13" fillId="34" borderId="33" xfId="0" applyFont="1" applyFill="1" applyBorder="1" applyAlignment="1" applyProtection="1">
      <alignment horizontal="left" wrapText="1"/>
      <protection/>
    </xf>
    <xf numFmtId="0" fontId="13" fillId="34" borderId="34" xfId="0" applyFont="1" applyFill="1" applyBorder="1" applyAlignment="1" applyProtection="1">
      <alignment horizontal="left" vertical="top" wrapText="1"/>
      <protection/>
    </xf>
    <xf numFmtId="165" fontId="2" fillId="35" borderId="40" xfId="57" applyFont="1" applyFill="1" applyBorder="1" applyAlignment="1" applyProtection="1">
      <alignment vertical="center" wrapText="1"/>
      <protection locked="0"/>
    </xf>
    <xf numFmtId="14" fontId="19" fillId="36" borderId="17" xfId="0" applyNumberFormat="1" applyFont="1" applyFill="1" applyBorder="1" applyAlignment="1">
      <alignment horizontal="left"/>
    </xf>
    <xf numFmtId="0" fontId="19" fillId="36" borderId="17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right" vertical="center" wrapText="1"/>
    </xf>
    <xf numFmtId="165" fontId="2" fillId="0" borderId="31" xfId="57" applyFont="1" applyFill="1" applyBorder="1" applyAlignment="1" applyProtection="1">
      <alignment vertical="center" wrapText="1"/>
      <protection/>
    </xf>
    <xf numFmtId="0" fontId="21" fillId="34" borderId="33" xfId="0" applyFont="1" applyFill="1" applyBorder="1" applyAlignment="1">
      <alignment horizontal="right" vertical="center" wrapText="1"/>
    </xf>
    <xf numFmtId="0" fontId="21" fillId="34" borderId="16" xfId="0" applyFont="1" applyFill="1" applyBorder="1" applyAlignment="1">
      <alignment horizontal="right" vertical="center" wrapText="1"/>
    </xf>
    <xf numFmtId="0" fontId="18" fillId="36" borderId="11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right" vertical="center" wrapText="1"/>
    </xf>
    <xf numFmtId="165" fontId="2" fillId="0" borderId="41" xfId="57" applyFont="1" applyFill="1" applyBorder="1" applyAlignment="1" applyProtection="1">
      <alignment vertical="center" wrapText="1"/>
      <protection/>
    </xf>
    <xf numFmtId="165" fontId="2" fillId="0" borderId="42" xfId="57" applyFont="1" applyFill="1" applyBorder="1" applyAlignment="1" applyProtection="1">
      <alignment horizontal="center" vertical="center" wrapText="1"/>
      <protection/>
    </xf>
    <xf numFmtId="0" fontId="12" fillId="34" borderId="43" xfId="0" applyFont="1" applyFill="1" applyBorder="1" applyAlignment="1">
      <alignment horizontal="right" vertical="center" wrapText="1"/>
    </xf>
    <xf numFmtId="0" fontId="22" fillId="34" borderId="15" xfId="0" applyFont="1" applyFill="1" applyBorder="1" applyAlignment="1">
      <alignment horizontal="left" vertical="top"/>
    </xf>
    <xf numFmtId="14" fontId="18" fillId="36" borderId="11" xfId="0" applyNumberFormat="1" applyFont="1" applyFill="1" applyBorder="1" applyAlignment="1">
      <alignment horizontal="left"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168" fontId="12" fillId="34" borderId="27" xfId="0" applyNumberFormat="1" applyFont="1" applyFill="1" applyBorder="1" applyAlignment="1">
      <alignment horizontal="right" vertical="center"/>
    </xf>
    <xf numFmtId="165" fontId="2" fillId="34" borderId="44" xfId="57" applyFont="1" applyFill="1" applyBorder="1" applyAlignment="1" applyProtection="1">
      <alignment horizontal="center" vertical="center" wrapText="1"/>
      <protection/>
    </xf>
    <xf numFmtId="0" fontId="12" fillId="34" borderId="27" xfId="0" applyFont="1" applyFill="1" applyBorder="1" applyAlignment="1">
      <alignment horizontal="right" vertical="center" wrapText="1"/>
    </xf>
    <xf numFmtId="0" fontId="19" fillId="36" borderId="30" xfId="0" applyFont="1" applyFill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7">
    <dxf>
      <font>
        <b val="0"/>
        <sz val="11"/>
        <color indexed="8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31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57"/>
      </font>
    </dxf>
    <dxf>
      <font>
        <b val="0"/>
        <sz val="11"/>
        <color indexed="8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8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FFFFFF"/>
      </font>
      <border/>
    </dxf>
    <dxf>
      <font>
        <b val="0"/>
        <sz val="11"/>
        <color rgb="FF339966"/>
      </font>
      <border/>
    </dxf>
    <dxf>
      <font>
        <b val="0"/>
        <sz val="11"/>
        <color rgb="FF000000"/>
      </font>
      <border/>
    </dxf>
    <dxf>
      <font>
        <b val="0"/>
        <sz val="11"/>
        <color rgb="FFCCCC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27</xdr:row>
      <xdr:rowOff>28575</xdr:rowOff>
    </xdr:from>
    <xdr:to>
      <xdr:col>10</xdr:col>
      <xdr:colOff>400050</xdr:colOff>
      <xdr:row>30</xdr:row>
      <xdr:rowOff>47625</xdr:rowOff>
    </xdr:to>
    <xdr:sp>
      <xdr:nvSpPr>
        <xdr:cNvPr id="1" name="Pfeil: nach unten 1"/>
        <xdr:cNvSpPr>
          <a:spLocks/>
        </xdr:cNvSpPr>
      </xdr:nvSpPr>
      <xdr:spPr>
        <a:xfrm>
          <a:off x="8020050" y="5429250"/>
          <a:ext cx="161925" cy="723900"/>
        </a:xfrm>
        <a:prstGeom prst="downArrow">
          <a:avLst>
            <a:gd name="adj" fmla="val 38888"/>
          </a:avLst>
        </a:prstGeom>
        <a:solidFill>
          <a:srgbClr val="70AD4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31</xdr:row>
      <xdr:rowOff>28575</xdr:rowOff>
    </xdr:from>
    <xdr:to>
      <xdr:col>9</xdr:col>
      <xdr:colOff>600075</xdr:colOff>
      <xdr:row>32</xdr:row>
      <xdr:rowOff>104775</xdr:rowOff>
    </xdr:to>
    <xdr:sp>
      <xdr:nvSpPr>
        <xdr:cNvPr id="2" name="Pfeil: nach oben gebogen 2"/>
        <xdr:cNvSpPr>
          <a:spLocks/>
        </xdr:cNvSpPr>
      </xdr:nvSpPr>
      <xdr:spPr>
        <a:xfrm rot="5400000" flipV="1">
          <a:off x="7115175" y="6429375"/>
          <a:ext cx="361950" cy="238125"/>
        </a:xfrm>
        <a:custGeom>
          <a:pathLst>
            <a:path h="359021" w="241789">
              <a:moveTo>
                <a:pt x="0" y="298574"/>
              </a:moveTo>
              <a:lnTo>
                <a:pt x="151118" y="298574"/>
              </a:lnTo>
              <a:lnTo>
                <a:pt x="151118" y="60447"/>
              </a:lnTo>
              <a:lnTo>
                <a:pt x="120895" y="60447"/>
              </a:lnTo>
              <a:lnTo>
                <a:pt x="181342" y="0"/>
              </a:lnTo>
              <a:lnTo>
                <a:pt x="241789" y="60447"/>
              </a:lnTo>
              <a:lnTo>
                <a:pt x="211565" y="60447"/>
              </a:lnTo>
              <a:lnTo>
                <a:pt x="211565" y="359021"/>
              </a:lnTo>
              <a:lnTo>
                <a:pt x="0" y="359021"/>
              </a:lnTo>
              <a:lnTo>
                <a:pt x="0" y="298574"/>
              </a:lnTo>
              <a:close/>
            </a:path>
          </a:pathLst>
        </a:custGeom>
        <a:solidFill>
          <a:srgbClr val="70AD4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28575</xdr:rowOff>
    </xdr:from>
    <xdr:to>
      <xdr:col>10</xdr:col>
      <xdr:colOff>400050</xdr:colOff>
      <xdr:row>30</xdr:row>
      <xdr:rowOff>47625</xdr:rowOff>
    </xdr:to>
    <xdr:sp>
      <xdr:nvSpPr>
        <xdr:cNvPr id="3" name="Pfeil: nach unten 3"/>
        <xdr:cNvSpPr>
          <a:spLocks/>
        </xdr:cNvSpPr>
      </xdr:nvSpPr>
      <xdr:spPr>
        <a:xfrm>
          <a:off x="8020050" y="5429250"/>
          <a:ext cx="161925" cy="723900"/>
        </a:xfrm>
        <a:prstGeom prst="downArrow">
          <a:avLst>
            <a:gd name="adj" fmla="val 38912"/>
          </a:avLst>
        </a:prstGeom>
        <a:solidFill>
          <a:srgbClr val="70AD4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31</xdr:row>
      <xdr:rowOff>28575</xdr:rowOff>
    </xdr:from>
    <xdr:to>
      <xdr:col>9</xdr:col>
      <xdr:colOff>600075</xdr:colOff>
      <xdr:row>32</xdr:row>
      <xdr:rowOff>104775</xdr:rowOff>
    </xdr:to>
    <xdr:sp>
      <xdr:nvSpPr>
        <xdr:cNvPr id="4" name="Pfeil: nach oben gebogen 4"/>
        <xdr:cNvSpPr>
          <a:spLocks/>
        </xdr:cNvSpPr>
      </xdr:nvSpPr>
      <xdr:spPr>
        <a:xfrm rot="5400000" flipV="1">
          <a:off x="7115175" y="6429375"/>
          <a:ext cx="361950" cy="238125"/>
        </a:xfrm>
        <a:custGeom>
          <a:pathLst>
            <a:path h="359021" w="241789">
              <a:moveTo>
                <a:pt x="0" y="298574"/>
              </a:moveTo>
              <a:lnTo>
                <a:pt x="151118" y="298574"/>
              </a:lnTo>
              <a:lnTo>
                <a:pt x="151118" y="60447"/>
              </a:lnTo>
              <a:lnTo>
                <a:pt x="120895" y="60447"/>
              </a:lnTo>
              <a:lnTo>
                <a:pt x="181342" y="0"/>
              </a:lnTo>
              <a:lnTo>
                <a:pt x="241789" y="60447"/>
              </a:lnTo>
              <a:lnTo>
                <a:pt x="211565" y="60447"/>
              </a:lnTo>
              <a:lnTo>
                <a:pt x="211565" y="359021"/>
              </a:lnTo>
              <a:lnTo>
                <a:pt x="0" y="359021"/>
              </a:lnTo>
              <a:lnTo>
                <a:pt x="0" y="298574"/>
              </a:lnTo>
              <a:close/>
            </a:path>
          </a:pathLst>
        </a:custGeom>
        <a:solidFill>
          <a:srgbClr val="70AD4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15</xdr:row>
      <xdr:rowOff>85725</xdr:rowOff>
    </xdr:from>
    <xdr:to>
      <xdr:col>6</xdr:col>
      <xdr:colOff>504825</xdr:colOff>
      <xdr:row>17</xdr:row>
      <xdr:rowOff>142875</xdr:rowOff>
    </xdr:to>
    <xdr:sp>
      <xdr:nvSpPr>
        <xdr:cNvPr id="1" name="Pfeil: nach unten 1"/>
        <xdr:cNvSpPr>
          <a:spLocks/>
        </xdr:cNvSpPr>
      </xdr:nvSpPr>
      <xdr:spPr>
        <a:xfrm>
          <a:off x="6038850" y="3762375"/>
          <a:ext cx="142875" cy="514350"/>
        </a:xfrm>
        <a:prstGeom prst="downArrow">
          <a:avLst>
            <a:gd name="adj" fmla="val 36231"/>
          </a:avLst>
        </a:prstGeom>
        <a:noFill/>
        <a:ln w="12600" cmpd="sng">
          <a:solidFill>
            <a:srgbClr val="5482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view="pageLayout" zoomScaleNormal="140" workbookViewId="0" topLeftCell="A7">
      <selection activeCell="Y39" sqref="Y39"/>
    </sheetView>
  </sheetViews>
  <sheetFormatPr defaultColWidth="9.140625" defaultRowHeight="15"/>
  <cols>
    <col min="1" max="21" width="3.7109375" style="1" customWidth="1"/>
    <col min="22" max="22" width="4.7109375" style="1" customWidth="1"/>
    <col min="23" max="16384" width="9.140625" style="1" customWidth="1"/>
  </cols>
  <sheetData>
    <row r="1" ht="12.75">
      <c r="N1" s="2" t="s">
        <v>0</v>
      </c>
    </row>
    <row r="2" ht="12.75">
      <c r="N2" s="3" t="s">
        <v>1</v>
      </c>
    </row>
    <row r="5" ht="12.75">
      <c r="A5" s="3" t="s">
        <v>2</v>
      </c>
    </row>
    <row r="6" ht="12.75">
      <c r="A6" s="3" t="s">
        <v>3</v>
      </c>
    </row>
    <row r="7" ht="12.75">
      <c r="A7" s="3" t="s">
        <v>4</v>
      </c>
    </row>
    <row r="10" spans="1:22" ht="12.75" customHeight="1">
      <c r="A10" s="201" t="s">
        <v>5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</row>
    <row r="11" spans="1:22" ht="75.7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</row>
    <row r="12" spans="1:10" ht="14.25" customHeight="1">
      <c r="A12" s="4" t="s">
        <v>6</v>
      </c>
      <c r="B12" s="5"/>
      <c r="C12" s="5"/>
      <c r="D12" s="6"/>
      <c r="E12" s="5"/>
      <c r="F12" s="5"/>
      <c r="G12" s="5"/>
      <c r="H12" s="5"/>
      <c r="I12" s="5"/>
      <c r="J12" s="5"/>
    </row>
    <row r="13" spans="1:10" ht="14.25" customHeight="1">
      <c r="A13" s="4" t="s">
        <v>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4.25" customHeight="1">
      <c r="A14" s="4" t="s">
        <v>8</v>
      </c>
      <c r="B14" s="5"/>
      <c r="C14" s="5"/>
      <c r="D14" s="5"/>
      <c r="E14" s="5"/>
      <c r="F14" s="5"/>
      <c r="G14" s="5"/>
      <c r="H14" s="5"/>
      <c r="I14" s="5"/>
      <c r="J14" s="5"/>
    </row>
    <row r="15" spans="1:22" ht="14.25" customHeight="1">
      <c r="A15" s="202" t="s">
        <v>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 t="s">
        <v>162</v>
      </c>
      <c r="L15" s="203"/>
      <c r="M15" s="203"/>
      <c r="N15" s="203"/>
      <c r="O15" s="203"/>
      <c r="P15" s="203"/>
      <c r="Q15" s="203"/>
      <c r="R15" s="7"/>
      <c r="S15" s="8"/>
      <c r="T15" s="8"/>
      <c r="U15" s="8"/>
      <c r="V15" s="8"/>
    </row>
    <row r="16" spans="1:22" ht="14.25" customHeight="1">
      <c r="A16" s="202" t="s">
        <v>10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4">
        <v>44027</v>
      </c>
      <c r="L16" s="204"/>
      <c r="M16" s="204"/>
      <c r="N16" s="204"/>
      <c r="O16" s="204"/>
      <c r="P16" s="204"/>
      <c r="Q16" s="204"/>
      <c r="R16" s="9"/>
      <c r="S16" s="9"/>
      <c r="T16" s="9"/>
      <c r="U16" s="9"/>
      <c r="V16" s="9"/>
    </row>
    <row r="17" spans="1:22" ht="5.25" customHeight="1">
      <c r="A17" s="10"/>
      <c r="B17" s="10"/>
      <c r="C17" s="10"/>
      <c r="D17" s="10"/>
      <c r="E17" s="10"/>
      <c r="F17" s="10"/>
      <c r="G17" s="11"/>
      <c r="H17" s="11"/>
      <c r="I17" s="11"/>
      <c r="J17" s="11"/>
      <c r="K17" s="12"/>
      <c r="L17" s="12"/>
      <c r="M17" s="12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205" t="s">
        <v>11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3" t="s">
        <v>163</v>
      </c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</row>
    <row r="19" spans="1:22" ht="14.25" customHeight="1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ht="14.25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ht="14.2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22" ht="3.75" customHeight="1">
      <c r="A22" s="14"/>
      <c r="B22" s="15"/>
      <c r="C22" s="15"/>
      <c r="D22" s="15"/>
      <c r="E22" s="15"/>
      <c r="F22" s="15"/>
      <c r="G22" s="16"/>
      <c r="H22" s="16"/>
      <c r="I22" s="16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4.25" customHeight="1">
      <c r="A23" s="18" t="s">
        <v>12</v>
      </c>
      <c r="B23" s="15"/>
      <c r="C23" s="15"/>
      <c r="D23" s="15"/>
      <c r="E23" s="15"/>
      <c r="F23" s="15"/>
      <c r="G23" s="16"/>
      <c r="H23" s="16"/>
      <c r="I23" s="16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4.25" customHeight="1">
      <c r="A24" s="206" t="s">
        <v>13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</row>
    <row r="25" spans="1:22" ht="14.25" customHeight="1">
      <c r="A25" s="205" t="s">
        <v>14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</row>
    <row r="26" spans="1:22" ht="14.25" customHeight="1">
      <c r="A26" s="205" t="s">
        <v>15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9"/>
      <c r="L26" s="209"/>
      <c r="M26" s="209"/>
      <c r="N26" s="209"/>
      <c r="O26" s="208"/>
      <c r="P26" s="208"/>
      <c r="Q26" s="208"/>
      <c r="R26" s="208"/>
      <c r="S26" s="208"/>
      <c r="T26" s="208"/>
      <c r="U26" s="208"/>
      <c r="V26" s="208"/>
    </row>
    <row r="27" spans="1:22" ht="14.25" customHeight="1">
      <c r="A27" s="202" t="s">
        <v>16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ht="4.5" customHeight="1"/>
    <row r="29" spans="1:22" ht="14.25" customHeight="1">
      <c r="A29" s="19" t="s">
        <v>17</v>
      </c>
      <c r="B29" s="20"/>
      <c r="C29" s="20"/>
      <c r="D29" s="20"/>
      <c r="E29" s="20"/>
      <c r="F29" s="2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4.25" customHeight="1">
      <c r="A30" s="21" t="s">
        <v>18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</row>
    <row r="31" spans="1:22" ht="14.25" customHeight="1">
      <c r="A31" s="24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12"/>
      <c r="T31" s="212"/>
      <c r="U31" s="212"/>
      <c r="V31" s="212"/>
    </row>
    <row r="32" spans="1:22" ht="14.25" customHeight="1">
      <c r="A32" s="26" t="s">
        <v>20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12"/>
      <c r="T32" s="212"/>
      <c r="U32" s="212"/>
      <c r="V32" s="212"/>
    </row>
    <row r="33" spans="1:22" ht="14.25" customHeight="1">
      <c r="A33" s="24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8"/>
    </row>
    <row r="34" spans="1:22" ht="14.25" customHeight="1">
      <c r="A34" s="213" t="s">
        <v>22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</row>
    <row r="35" spans="1:22" ht="14.25" customHeight="1">
      <c r="A35" s="210" t="s">
        <v>23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ht="14.2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</row>
    <row r="37" spans="1:22" ht="14.25" customHeight="1">
      <c r="A37" s="24" t="s">
        <v>24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8"/>
    </row>
    <row r="38" spans="1:22" ht="51" customHeight="1">
      <c r="A38" s="32"/>
      <c r="B38" s="211" t="s">
        <v>25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</row>
    <row r="39" spans="1:22" ht="19.5" customHeight="1">
      <c r="A39" s="3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3"/>
    </row>
    <row r="40" spans="1:22" ht="16.5" customHeight="1">
      <c r="A40" s="32"/>
      <c r="B40" s="35"/>
      <c r="C40" s="36" t="s">
        <v>26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8"/>
    </row>
    <row r="41" spans="1:22" ht="16.5" customHeight="1">
      <c r="A41" s="32"/>
      <c r="B41" s="35"/>
      <c r="C41" s="36" t="s">
        <v>27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8"/>
    </row>
    <row r="42" spans="1:22" ht="16.5" customHeight="1">
      <c r="A42" s="32"/>
      <c r="B42" s="35"/>
      <c r="C42" s="37" t="s">
        <v>28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8"/>
    </row>
    <row r="43" spans="1:22" ht="16.5" customHeight="1">
      <c r="A43" s="32"/>
      <c r="B43" s="35"/>
      <c r="C43" s="37" t="s">
        <v>29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8"/>
    </row>
    <row r="44" spans="1:22" ht="14.25" customHeight="1">
      <c r="A44" s="32"/>
      <c r="B44" s="35"/>
      <c r="C44" s="38" t="s">
        <v>30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8"/>
    </row>
    <row r="45" spans="1:22" ht="14.25" customHeight="1">
      <c r="A45" s="32"/>
      <c r="B45" s="35"/>
      <c r="C45" s="37" t="s">
        <v>31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8"/>
    </row>
    <row r="46" spans="1:22" ht="14.2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sheetProtection selectLockedCells="1"/>
  <mergeCells count="22">
    <mergeCell ref="A35:V35"/>
    <mergeCell ref="B38:V38"/>
    <mergeCell ref="A27:J27"/>
    <mergeCell ref="K27:N27"/>
    <mergeCell ref="O27:V27"/>
    <mergeCell ref="S31:V31"/>
    <mergeCell ref="S32:V32"/>
    <mergeCell ref="A34:V34"/>
    <mergeCell ref="A24:J24"/>
    <mergeCell ref="K24:V24"/>
    <mergeCell ref="A25:J25"/>
    <mergeCell ref="K25:V25"/>
    <mergeCell ref="A26:J26"/>
    <mergeCell ref="K26:N26"/>
    <mergeCell ref="O26:V26"/>
    <mergeCell ref="A10:V11"/>
    <mergeCell ref="A15:J15"/>
    <mergeCell ref="K15:Q15"/>
    <mergeCell ref="A16:J16"/>
    <mergeCell ref="K16:Q16"/>
    <mergeCell ref="A18:J21"/>
    <mergeCell ref="K18:V21"/>
  </mergeCells>
  <conditionalFormatting sqref="A15:A17">
    <cfRule type="expression" priority="1" dxfId="42" stopIfTrue="1">
      <formula>CELL("Schutz",A15)=0</formula>
    </cfRule>
  </conditionalFormatting>
  <printOptions/>
  <pageMargins left="0.7083333333333334" right="0.7083333333333334" top="0.7875" bottom="0.5902777777777778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1"/>
  <sheetViews>
    <sheetView showGridLines="0" view="pageLayout" zoomScaleNormal="140" workbookViewId="0" topLeftCell="A10">
      <selection activeCell="A1" sqref="A1"/>
    </sheetView>
  </sheetViews>
  <sheetFormatPr defaultColWidth="9.140625" defaultRowHeight="15"/>
  <cols>
    <col min="1" max="1" width="5.28125" style="42" customWidth="1"/>
    <col min="2" max="2" width="2.28125" style="42" customWidth="1"/>
    <col min="3" max="3" width="75.140625" style="43" customWidth="1"/>
    <col min="4" max="16384" width="9.140625" style="42" customWidth="1"/>
  </cols>
  <sheetData>
    <row r="1" spans="2:24" s="20" customFormat="1" ht="14.25" customHeight="1">
      <c r="B1" s="19" t="s">
        <v>32</v>
      </c>
      <c r="C1" s="19" t="s">
        <v>33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ht="64.5" customHeight="1">
      <c r="C2" s="44" t="s">
        <v>34</v>
      </c>
    </row>
    <row r="3" spans="2:3" ht="44.25" customHeight="1">
      <c r="B3" s="214" t="s">
        <v>35</v>
      </c>
      <c r="C3" s="214"/>
    </row>
    <row r="4" spans="2:3" s="45" customFormat="1" ht="26.25" customHeight="1">
      <c r="B4" s="46" t="s">
        <v>36</v>
      </c>
      <c r="C4" s="47"/>
    </row>
    <row r="5" spans="2:3" ht="30.75" customHeight="1">
      <c r="B5" s="48" t="s">
        <v>37</v>
      </c>
      <c r="C5" s="49" t="s">
        <v>38</v>
      </c>
    </row>
    <row r="6" spans="2:3" ht="25.5">
      <c r="B6" s="48" t="s">
        <v>37</v>
      </c>
      <c r="C6" s="49" t="s">
        <v>39</v>
      </c>
    </row>
    <row r="7" spans="2:3" ht="36" customHeight="1">
      <c r="B7" s="48" t="s">
        <v>37</v>
      </c>
      <c r="C7" s="49" t="s">
        <v>40</v>
      </c>
    </row>
    <row r="8" spans="2:3" ht="51" customHeight="1">
      <c r="B8" s="48" t="s">
        <v>37</v>
      </c>
      <c r="C8" s="49" t="s">
        <v>41</v>
      </c>
    </row>
    <row r="9" spans="2:3" ht="35.25" customHeight="1">
      <c r="B9" s="48" t="s">
        <v>37</v>
      </c>
      <c r="C9" s="49" t="s">
        <v>42</v>
      </c>
    </row>
    <row r="10" spans="2:3" ht="72.75" customHeight="1">
      <c r="B10" s="215" t="s">
        <v>43</v>
      </c>
      <c r="C10" s="215"/>
    </row>
    <row r="11" spans="2:3" s="50" customFormat="1" ht="15">
      <c r="B11" s="51" t="s">
        <v>44</v>
      </c>
      <c r="C11" s="52" t="s">
        <v>45</v>
      </c>
    </row>
    <row r="12" spans="2:3" ht="26.25">
      <c r="B12" s="53"/>
      <c r="C12" s="54" t="s">
        <v>46</v>
      </c>
    </row>
    <row r="13" spans="2:3" s="50" customFormat="1" ht="38.25" customHeight="1">
      <c r="B13" s="51" t="s">
        <v>47</v>
      </c>
      <c r="C13" s="52" t="s">
        <v>48</v>
      </c>
    </row>
    <row r="14" spans="2:3" ht="39">
      <c r="B14" s="53"/>
      <c r="C14" s="54" t="s">
        <v>49</v>
      </c>
    </row>
    <row r="15" spans="2:3" s="50" customFormat="1" ht="30.75" customHeight="1">
      <c r="B15" s="51" t="s">
        <v>50</v>
      </c>
      <c r="C15" s="52" t="s">
        <v>51</v>
      </c>
    </row>
    <row r="16" spans="2:3" ht="26.25">
      <c r="B16" s="53"/>
      <c r="C16" s="54" t="s">
        <v>52</v>
      </c>
    </row>
    <row r="17" spans="2:3" s="50" customFormat="1" ht="27.75" customHeight="1">
      <c r="B17" s="51" t="s">
        <v>53</v>
      </c>
      <c r="C17" s="52" t="s">
        <v>54</v>
      </c>
    </row>
    <row r="18" spans="2:3" ht="26.25">
      <c r="B18" s="53"/>
      <c r="C18" s="54" t="s">
        <v>55</v>
      </c>
    </row>
    <row r="19" spans="2:3" s="50" customFormat="1" ht="36.75" customHeight="1">
      <c r="B19" s="51" t="s">
        <v>56</v>
      </c>
      <c r="C19" s="52" t="s">
        <v>57</v>
      </c>
    </row>
    <row r="20" spans="2:3" ht="39">
      <c r="B20" s="53"/>
      <c r="C20" s="54" t="s">
        <v>58</v>
      </c>
    </row>
    <row r="21" spans="2:3" ht="15">
      <c r="B21" s="55"/>
      <c r="C21" s="56"/>
    </row>
  </sheetData>
  <sheetProtection sheet="1" selectLockedCells="1"/>
  <mergeCells count="2">
    <mergeCell ref="B3:C3"/>
    <mergeCell ref="B10:C10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view="pageLayout" zoomScaleNormal="140" workbookViewId="0" topLeftCell="A1">
      <selection activeCell="A17" sqref="A17"/>
    </sheetView>
  </sheetViews>
  <sheetFormatPr defaultColWidth="9.140625" defaultRowHeight="15"/>
  <cols>
    <col min="1" max="1" width="5.57421875" style="1" customWidth="1"/>
    <col min="2" max="2" width="18.421875" style="1" customWidth="1"/>
    <col min="3" max="3" width="15.00390625" style="1" customWidth="1"/>
    <col min="4" max="4" width="9.140625" style="1" customWidth="1"/>
    <col min="5" max="5" width="5.8515625" style="1" customWidth="1"/>
    <col min="6" max="6" width="12.00390625" style="1" customWidth="1"/>
    <col min="7" max="7" width="12.140625" style="1" customWidth="1"/>
    <col min="8" max="8" width="11.8515625" style="1" customWidth="1"/>
    <col min="9" max="9" width="13.140625" style="1" customWidth="1"/>
    <col min="10" max="10" width="13.57421875" style="1" customWidth="1"/>
    <col min="11" max="11" width="11.28125" style="1" customWidth="1"/>
    <col min="12" max="16384" width="9.140625" style="1" customWidth="1"/>
  </cols>
  <sheetData>
    <row r="1" spans="1:11" ht="12.75">
      <c r="A1" s="57" t="s">
        <v>59</v>
      </c>
      <c r="B1" s="58"/>
      <c r="C1" s="58"/>
      <c r="D1" s="58"/>
      <c r="E1" s="226" t="str">
        <f>'VWN- Deckblatt'!K15</f>
        <v>2020-60-08</v>
      </c>
      <c r="F1" s="226"/>
      <c r="G1" s="60"/>
      <c r="H1" s="61"/>
      <c r="I1" s="58"/>
      <c r="J1" s="58"/>
      <c r="K1" s="62"/>
    </row>
    <row r="2" spans="1:11" ht="12.75">
      <c r="A2" s="217" t="str">
        <f>'VWN- Deckblatt'!K18</f>
        <v>Maßnahmetitel</v>
      </c>
      <c r="B2" s="218"/>
      <c r="C2" s="218"/>
      <c r="D2" s="218"/>
      <c r="E2" s="218"/>
      <c r="F2" s="218"/>
      <c r="G2" s="218"/>
      <c r="H2" s="218"/>
      <c r="I2" s="218"/>
      <c r="J2" s="218"/>
      <c r="K2" s="63"/>
    </row>
    <row r="3" ht="27.75" customHeight="1"/>
    <row r="4" spans="1:11" ht="12.75">
      <c r="A4" s="64" t="s">
        <v>60</v>
      </c>
      <c r="J4" s="1" t="s">
        <v>61</v>
      </c>
      <c r="K4" s="65"/>
    </row>
    <row r="5" ht="12.75">
      <c r="A5" s="66" t="s">
        <v>62</v>
      </c>
    </row>
    <row r="6" spans="1:11" ht="33.75" customHeight="1">
      <c r="A6" s="219" t="s">
        <v>63</v>
      </c>
      <c r="B6" s="220" t="s">
        <v>64</v>
      </c>
      <c r="C6" s="221" t="s">
        <v>65</v>
      </c>
      <c r="D6" s="221" t="s">
        <v>66</v>
      </c>
      <c r="E6" s="221" t="s">
        <v>67</v>
      </c>
      <c r="F6" s="221" t="s">
        <v>68</v>
      </c>
      <c r="G6" s="221" t="s">
        <v>69</v>
      </c>
      <c r="H6" s="221" t="s">
        <v>70</v>
      </c>
      <c r="I6" s="221"/>
      <c r="J6" s="221"/>
      <c r="K6" s="221" t="s">
        <v>71</v>
      </c>
    </row>
    <row r="7" spans="1:11" ht="12.75" customHeight="1">
      <c r="A7" s="219"/>
      <c r="B7" s="220"/>
      <c r="C7" s="221"/>
      <c r="D7" s="221"/>
      <c r="E7" s="221"/>
      <c r="F7" s="221"/>
      <c r="G7" s="221"/>
      <c r="H7" s="68" t="s">
        <v>72</v>
      </c>
      <c r="I7" s="68" t="s">
        <v>73</v>
      </c>
      <c r="J7" s="68" t="s">
        <v>74</v>
      </c>
      <c r="K7" s="221"/>
    </row>
    <row r="8" spans="1:11" ht="14.25">
      <c r="A8" s="69"/>
      <c r="B8" s="70"/>
      <c r="C8" s="71"/>
      <c r="D8" s="72"/>
      <c r="E8" s="73"/>
      <c r="F8" s="74"/>
      <c r="G8" s="75">
        <f aca="true" t="shared" si="0" ref="G8:G20">E8*F8</f>
        <v>0</v>
      </c>
      <c r="H8" s="75">
        <f aca="true" t="shared" si="1" ref="H8:H20">IF($F8&lt;100,$E8*$F8,0)</f>
        <v>0</v>
      </c>
      <c r="I8" s="75">
        <f aca="true" t="shared" si="2" ref="I8:I20">IF($F8&gt;100,IF($F8&lt;800,$E8*$F8*0.5,0),0)</f>
        <v>0</v>
      </c>
      <c r="J8" s="75">
        <f aca="true" t="shared" si="3" ref="J8:J20">IF($F8&gt;800,$E8*$F8*0.25,0)</f>
        <v>0</v>
      </c>
      <c r="K8" s="75">
        <f aca="true" t="shared" si="4" ref="K8:K20">G8-H8-I8-J8</f>
        <v>0</v>
      </c>
    </row>
    <row r="9" spans="1:11" ht="14.25">
      <c r="A9" s="69"/>
      <c r="B9" s="70"/>
      <c r="C9" s="71"/>
      <c r="D9" s="72"/>
      <c r="E9" s="73"/>
      <c r="F9" s="74"/>
      <c r="G9" s="75">
        <f t="shared" si="0"/>
        <v>0</v>
      </c>
      <c r="H9" s="75">
        <f t="shared" si="1"/>
        <v>0</v>
      </c>
      <c r="I9" s="75">
        <f t="shared" si="2"/>
        <v>0</v>
      </c>
      <c r="J9" s="75">
        <f t="shared" si="3"/>
        <v>0</v>
      </c>
      <c r="K9" s="75">
        <f t="shared" si="4"/>
        <v>0</v>
      </c>
    </row>
    <row r="10" spans="1:11" ht="14.25">
      <c r="A10" s="69"/>
      <c r="B10" s="70"/>
      <c r="C10" s="71"/>
      <c r="D10" s="72"/>
      <c r="E10" s="73"/>
      <c r="F10" s="74"/>
      <c r="G10" s="75">
        <f t="shared" si="0"/>
        <v>0</v>
      </c>
      <c r="H10" s="75">
        <f t="shared" si="1"/>
        <v>0</v>
      </c>
      <c r="I10" s="75">
        <f t="shared" si="2"/>
        <v>0</v>
      </c>
      <c r="J10" s="75">
        <f t="shared" si="3"/>
        <v>0</v>
      </c>
      <c r="K10" s="75">
        <f t="shared" si="4"/>
        <v>0</v>
      </c>
    </row>
    <row r="11" spans="1:11" ht="14.25">
      <c r="A11" s="69"/>
      <c r="B11" s="70"/>
      <c r="C11" s="71"/>
      <c r="D11" s="72"/>
      <c r="E11" s="73"/>
      <c r="F11" s="74"/>
      <c r="G11" s="75">
        <f t="shared" si="0"/>
        <v>0</v>
      </c>
      <c r="H11" s="75">
        <f t="shared" si="1"/>
        <v>0</v>
      </c>
      <c r="I11" s="75">
        <f t="shared" si="2"/>
        <v>0</v>
      </c>
      <c r="J11" s="75">
        <f t="shared" si="3"/>
        <v>0</v>
      </c>
      <c r="K11" s="75">
        <f t="shared" si="4"/>
        <v>0</v>
      </c>
    </row>
    <row r="12" spans="1:11" ht="14.25">
      <c r="A12" s="69"/>
      <c r="B12" s="70"/>
      <c r="C12" s="71"/>
      <c r="D12" s="72"/>
      <c r="E12" s="73"/>
      <c r="F12" s="74"/>
      <c r="G12" s="75">
        <f t="shared" si="0"/>
        <v>0</v>
      </c>
      <c r="H12" s="75">
        <f t="shared" si="1"/>
        <v>0</v>
      </c>
      <c r="I12" s="75">
        <f t="shared" si="2"/>
        <v>0</v>
      </c>
      <c r="J12" s="75">
        <f t="shared" si="3"/>
        <v>0</v>
      </c>
      <c r="K12" s="75">
        <f t="shared" si="4"/>
        <v>0</v>
      </c>
    </row>
    <row r="13" spans="1:11" ht="14.25">
      <c r="A13" s="69"/>
      <c r="B13" s="70"/>
      <c r="C13" s="71"/>
      <c r="D13" s="72"/>
      <c r="E13" s="73"/>
      <c r="F13" s="74"/>
      <c r="G13" s="75">
        <f t="shared" si="0"/>
        <v>0</v>
      </c>
      <c r="H13" s="75">
        <f t="shared" si="1"/>
        <v>0</v>
      </c>
      <c r="I13" s="75">
        <f t="shared" si="2"/>
        <v>0</v>
      </c>
      <c r="J13" s="75">
        <f t="shared" si="3"/>
        <v>0</v>
      </c>
      <c r="K13" s="75">
        <f t="shared" si="4"/>
        <v>0</v>
      </c>
    </row>
    <row r="14" spans="1:11" ht="14.25">
      <c r="A14" s="69"/>
      <c r="B14" s="70"/>
      <c r="C14" s="71"/>
      <c r="D14" s="72"/>
      <c r="E14" s="73"/>
      <c r="F14" s="74"/>
      <c r="G14" s="75">
        <f t="shared" si="0"/>
        <v>0</v>
      </c>
      <c r="H14" s="75">
        <f t="shared" si="1"/>
        <v>0</v>
      </c>
      <c r="I14" s="75">
        <f t="shared" si="2"/>
        <v>0</v>
      </c>
      <c r="J14" s="75">
        <f t="shared" si="3"/>
        <v>0</v>
      </c>
      <c r="K14" s="75">
        <f t="shared" si="4"/>
        <v>0</v>
      </c>
    </row>
    <row r="15" spans="1:11" ht="14.25">
      <c r="A15" s="69"/>
      <c r="B15" s="70"/>
      <c r="C15" s="71"/>
      <c r="D15" s="72"/>
      <c r="E15" s="73"/>
      <c r="F15" s="74"/>
      <c r="G15" s="75">
        <f t="shared" si="0"/>
        <v>0</v>
      </c>
      <c r="H15" s="75">
        <f t="shared" si="1"/>
        <v>0</v>
      </c>
      <c r="I15" s="75">
        <f t="shared" si="2"/>
        <v>0</v>
      </c>
      <c r="J15" s="75">
        <f t="shared" si="3"/>
        <v>0</v>
      </c>
      <c r="K15" s="75">
        <f t="shared" si="4"/>
        <v>0</v>
      </c>
    </row>
    <row r="16" spans="1:11" ht="14.25">
      <c r="A16" s="69"/>
      <c r="B16" s="70"/>
      <c r="C16" s="71"/>
      <c r="D16" s="72"/>
      <c r="E16" s="73"/>
      <c r="F16" s="74"/>
      <c r="G16" s="75">
        <f t="shared" si="0"/>
        <v>0</v>
      </c>
      <c r="H16" s="75">
        <f t="shared" si="1"/>
        <v>0</v>
      </c>
      <c r="I16" s="75">
        <f t="shared" si="2"/>
        <v>0</v>
      </c>
      <c r="J16" s="75">
        <f t="shared" si="3"/>
        <v>0</v>
      </c>
      <c r="K16" s="75">
        <f t="shared" si="4"/>
        <v>0</v>
      </c>
    </row>
    <row r="17" spans="1:11" ht="14.25">
      <c r="A17" s="69"/>
      <c r="B17" s="70"/>
      <c r="C17" s="71"/>
      <c r="D17" s="72"/>
      <c r="E17" s="73"/>
      <c r="F17" s="74"/>
      <c r="G17" s="75">
        <f t="shared" si="0"/>
        <v>0</v>
      </c>
      <c r="H17" s="75">
        <f t="shared" si="1"/>
        <v>0</v>
      </c>
      <c r="I17" s="75">
        <f t="shared" si="2"/>
        <v>0</v>
      </c>
      <c r="J17" s="75">
        <f t="shared" si="3"/>
        <v>0</v>
      </c>
      <c r="K17" s="75">
        <f t="shared" si="4"/>
        <v>0</v>
      </c>
    </row>
    <row r="18" spans="1:11" ht="14.25">
      <c r="A18" s="69"/>
      <c r="B18" s="70"/>
      <c r="C18" s="71"/>
      <c r="D18" s="72"/>
      <c r="E18" s="73"/>
      <c r="F18" s="74"/>
      <c r="G18" s="75">
        <f t="shared" si="0"/>
        <v>0</v>
      </c>
      <c r="H18" s="75">
        <f t="shared" si="1"/>
        <v>0</v>
      </c>
      <c r="I18" s="75">
        <f t="shared" si="2"/>
        <v>0</v>
      </c>
      <c r="J18" s="75">
        <f t="shared" si="3"/>
        <v>0</v>
      </c>
      <c r="K18" s="75">
        <f t="shared" si="4"/>
        <v>0</v>
      </c>
    </row>
    <row r="19" spans="1:11" ht="14.25">
      <c r="A19" s="69"/>
      <c r="B19" s="70"/>
      <c r="C19" s="71"/>
      <c r="D19" s="72"/>
      <c r="E19" s="73"/>
      <c r="F19" s="74"/>
      <c r="G19" s="75">
        <f t="shared" si="0"/>
        <v>0</v>
      </c>
      <c r="H19" s="75">
        <f t="shared" si="1"/>
        <v>0</v>
      </c>
      <c r="I19" s="75">
        <f t="shared" si="2"/>
        <v>0</v>
      </c>
      <c r="J19" s="75">
        <f t="shared" si="3"/>
        <v>0</v>
      </c>
      <c r="K19" s="75">
        <f t="shared" si="4"/>
        <v>0</v>
      </c>
    </row>
    <row r="20" spans="1:11" ht="14.25">
      <c r="A20" s="69"/>
      <c r="B20" s="70"/>
      <c r="C20" s="71"/>
      <c r="D20" s="72"/>
      <c r="E20" s="73"/>
      <c r="F20" s="74"/>
      <c r="G20" s="75">
        <f t="shared" si="0"/>
        <v>0</v>
      </c>
      <c r="H20" s="75">
        <f t="shared" si="1"/>
        <v>0</v>
      </c>
      <c r="I20" s="75">
        <f t="shared" si="2"/>
        <v>0</v>
      </c>
      <c r="J20" s="75">
        <f t="shared" si="3"/>
        <v>0</v>
      </c>
      <c r="K20" s="75">
        <f t="shared" si="4"/>
        <v>0</v>
      </c>
    </row>
    <row r="21" spans="1:11" ht="12.75">
      <c r="A21" s="69"/>
      <c r="B21" s="70"/>
      <c r="C21" s="71"/>
      <c r="D21" s="72"/>
      <c r="E21" s="73"/>
      <c r="F21" s="74"/>
      <c r="G21" s="75"/>
      <c r="H21" s="75"/>
      <c r="I21" s="75"/>
      <c r="J21" s="75"/>
      <c r="K21" s="75"/>
    </row>
    <row r="22" spans="1:11" ht="12.75">
      <c r="A22" s="69"/>
      <c r="B22" s="70"/>
      <c r="C22" s="71"/>
      <c r="D22" s="72"/>
      <c r="E22" s="73"/>
      <c r="F22" s="74"/>
      <c r="G22" s="75"/>
      <c r="H22" s="75"/>
      <c r="I22" s="75"/>
      <c r="J22" s="75"/>
      <c r="K22" s="75"/>
    </row>
    <row r="23" spans="1:11" ht="14.25">
      <c r="A23" s="69"/>
      <c r="B23" s="70"/>
      <c r="C23" s="71"/>
      <c r="D23" s="72"/>
      <c r="E23" s="73"/>
      <c r="F23" s="74"/>
      <c r="G23" s="75">
        <f>E23*F23</f>
        <v>0</v>
      </c>
      <c r="H23" s="75">
        <f>IF($F23&lt;100,$E23*$F23,0)</f>
        <v>0</v>
      </c>
      <c r="I23" s="75">
        <f>IF($F23&gt;100,IF($F23&lt;800,$E23*$F23*0.5,0),0)</f>
        <v>0</v>
      </c>
      <c r="J23" s="75">
        <f>IF($F23&gt;800,$E23*$F23*0.25,0)</f>
        <v>0</v>
      </c>
      <c r="K23" s="75">
        <f>G23-H23-I23-J23</f>
        <v>0</v>
      </c>
    </row>
    <row r="24" spans="1:11" ht="14.25">
      <c r="A24" s="69"/>
      <c r="B24" s="76"/>
      <c r="C24" s="77"/>
      <c r="D24" s="78"/>
      <c r="E24" s="79"/>
      <c r="F24" s="80"/>
      <c r="G24" s="81">
        <f>E24*F24</f>
        <v>0</v>
      </c>
      <c r="H24" s="75">
        <f>IF($F24&lt;100,$E24*$F24,0)</f>
        <v>0</v>
      </c>
      <c r="I24" s="75">
        <f>IF($F24&gt;100,IF($F24&lt;800,$E24*$F24*0.5,0),0)</f>
        <v>0</v>
      </c>
      <c r="J24" s="75">
        <f>IF($F24&gt;800,$E24*$F24*0.25,0)</f>
        <v>0</v>
      </c>
      <c r="K24" s="82">
        <f>G24-H24-I24-J24</f>
        <v>0</v>
      </c>
    </row>
    <row r="25" spans="1:11" ht="13.5" customHeight="1">
      <c r="A25" s="227" t="s">
        <v>75</v>
      </c>
      <c r="B25" s="227"/>
      <c r="C25" s="227"/>
      <c r="D25" s="227"/>
      <c r="E25" s="227"/>
      <c r="F25" s="227"/>
      <c r="G25" s="227"/>
      <c r="H25" s="83">
        <f>SUM(H8:H24)</f>
        <v>0</v>
      </c>
      <c r="I25" s="84">
        <f>SUM(I8:I24)</f>
        <v>0</v>
      </c>
      <c r="J25" s="85">
        <f>SUM(J8:J24)</f>
        <v>0</v>
      </c>
      <c r="K25" s="228">
        <f>SUM(K8:K24)</f>
        <v>0</v>
      </c>
    </row>
    <row r="26" spans="1:11" ht="13.5" customHeight="1">
      <c r="A26" s="86"/>
      <c r="B26" s="87"/>
      <c r="C26" s="87"/>
      <c r="D26" s="87"/>
      <c r="E26" s="87"/>
      <c r="F26" s="87"/>
      <c r="G26" s="88"/>
      <c r="H26" s="229">
        <f>SUM(H25:J25)</f>
        <v>0</v>
      </c>
      <c r="I26" s="229"/>
      <c r="J26" s="229"/>
      <c r="K26" s="228"/>
    </row>
    <row r="27" spans="1:11" ht="33.75" customHeight="1">
      <c r="A27" s="227" t="s">
        <v>76</v>
      </c>
      <c r="B27" s="227"/>
      <c r="C27" s="227"/>
      <c r="D27" s="227"/>
      <c r="E27" s="227"/>
      <c r="F27" s="227"/>
      <c r="G27" s="227"/>
      <c r="H27" s="216"/>
      <c r="I27" s="216"/>
      <c r="J27" s="216"/>
      <c r="K27" s="89"/>
    </row>
    <row r="28" spans="1:10" ht="12.75" customHeight="1">
      <c r="A28" s="222" t="s">
        <v>77</v>
      </c>
      <c r="B28" s="222"/>
      <c r="C28" s="222"/>
      <c r="D28" s="222"/>
      <c r="E28" s="222"/>
      <c r="F28" s="222"/>
      <c r="G28" s="222"/>
      <c r="H28" s="223">
        <f>H25+I25+J25+H27</f>
        <v>0</v>
      </c>
      <c r="I28" s="223"/>
      <c r="J28" s="223"/>
    </row>
    <row r="29" spans="1:10" ht="15.75" customHeight="1">
      <c r="A29" s="222"/>
      <c r="B29" s="222"/>
      <c r="C29" s="222"/>
      <c r="D29" s="222"/>
      <c r="E29" s="222"/>
      <c r="F29" s="222"/>
      <c r="G29" s="222"/>
      <c r="H29" s="223"/>
      <c r="I29" s="223"/>
      <c r="J29" s="223"/>
    </row>
    <row r="30" spans="5:9" ht="27" customHeight="1">
      <c r="E30" s="91"/>
      <c r="F30" s="91"/>
      <c r="G30" s="224" t="s">
        <v>78</v>
      </c>
      <c r="H30" s="224"/>
      <c r="I30" s="224"/>
    </row>
    <row r="31" spans="2:11" ht="23.25" customHeight="1">
      <c r="B31" s="91"/>
      <c r="C31" s="91"/>
      <c r="D31" s="91"/>
      <c r="E31" s="91"/>
      <c r="F31" s="91"/>
      <c r="G31" s="225" t="s">
        <v>79</v>
      </c>
      <c r="H31" s="225"/>
      <c r="I31" s="225"/>
      <c r="J31" s="225"/>
      <c r="K31" s="225"/>
    </row>
    <row r="32" spans="2:10" ht="12.75">
      <c r="B32" s="91"/>
      <c r="C32" s="91"/>
      <c r="D32" s="91"/>
      <c r="E32" s="91"/>
      <c r="F32" s="91"/>
      <c r="G32" s="92"/>
      <c r="H32" s="91"/>
      <c r="I32" s="91"/>
      <c r="J32" s="91"/>
    </row>
    <row r="33" ht="12.75">
      <c r="G33" s="92"/>
    </row>
  </sheetData>
  <sheetProtection sheet="1" objects="1" scenarios="1" selectLockedCells="1"/>
  <mergeCells count="20">
    <mergeCell ref="A28:G29"/>
    <mergeCell ref="H28:J29"/>
    <mergeCell ref="G30:I30"/>
    <mergeCell ref="G31:K31"/>
    <mergeCell ref="E1:F1"/>
    <mergeCell ref="K6:K7"/>
    <mergeCell ref="A25:G25"/>
    <mergeCell ref="K25:K26"/>
    <mergeCell ref="H26:J26"/>
    <mergeCell ref="A27:G27"/>
    <mergeCell ref="H27:J27"/>
    <mergeCell ref="A2:J2"/>
    <mergeCell ref="A6:A7"/>
    <mergeCell ref="B6:B7"/>
    <mergeCell ref="C6:C7"/>
    <mergeCell ref="D6:D7"/>
    <mergeCell ref="E6:E7"/>
    <mergeCell ref="F6:F7"/>
    <mergeCell ref="G6:G7"/>
    <mergeCell ref="H6:J6"/>
  </mergeCells>
  <conditionalFormatting sqref="A33:K33">
    <cfRule type="expression" priority="1" dxfId="43" stopIfTrue="1">
      <formula>A33=0</formula>
    </cfRule>
  </conditionalFormatting>
  <conditionalFormatting sqref="A33:IV65536 M1:IV8 L9:IV25 M26:IV32">
    <cfRule type="expression" priority="2" dxfId="43" stopIfTrue="1">
      <formula>ISERROR(IV65536)</formula>
    </cfRule>
  </conditionalFormatting>
  <conditionalFormatting sqref="A2:K3 C4:K5 A4:A5 A6:K32 A1:E1 G1:K1">
    <cfRule type="expression" priority="3" dxfId="43" stopIfTrue="1">
      <formula>A1=0</formula>
    </cfRule>
  </conditionalFormatting>
  <conditionalFormatting sqref="A2:L3 C4:L5 A4:A5 A6:L32 A1:E1 G1:L1">
    <cfRule type="expression" priority="4" dxfId="43" stopIfTrue="1">
      <formula>ISERROR(IP65510)</formula>
    </cfRule>
  </conditionalFormatting>
  <conditionalFormatting sqref="A5">
    <cfRule type="expression" priority="5" dxfId="43" stopIfTrue="1">
      <formula>ISERROR(IQ65513)</formula>
    </cfRule>
  </conditionalFormatting>
  <conditionalFormatting sqref="E1">
    <cfRule type="expression" priority="6" dxfId="44" stopIfTrue="1">
      <formula>E1=0</formula>
    </cfRule>
  </conditionalFormatting>
  <conditionalFormatting sqref="H1">
    <cfRule type="expression" priority="7" dxfId="44" stopIfTrue="1">
      <formula>H1=0</formula>
    </cfRule>
  </conditionalFormatting>
  <conditionalFormatting sqref="K15">
    <cfRule type="expression" priority="8" dxfId="44" stopIfTrue="1">
      <formula>$A$2=0</formula>
    </cfRule>
  </conditionalFormatting>
  <conditionalFormatting sqref="A2:J2">
    <cfRule type="expression" priority="9" dxfId="44" stopIfTrue="1">
      <formula>$A$2=0</formula>
    </cfRule>
  </conditionalFormatting>
  <printOptions/>
  <pageMargins left="0.7083333333333334" right="0.7083333333333334" top="0.7875" bottom="0.196527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Layout" zoomScale="70" zoomScaleNormal="140" zoomScalePageLayoutView="70" workbookViewId="0" topLeftCell="A1">
      <selection activeCell="J15" sqref="J15"/>
    </sheetView>
  </sheetViews>
  <sheetFormatPr defaultColWidth="9.140625" defaultRowHeight="15"/>
  <cols>
    <col min="1" max="1" width="3.421875" style="1" customWidth="1"/>
    <col min="2" max="2" width="22.140625" style="1" customWidth="1"/>
    <col min="3" max="3" width="14.00390625" style="1" customWidth="1"/>
    <col min="4" max="4" width="12.140625" style="1" customWidth="1"/>
    <col min="5" max="5" width="12.00390625" style="1" customWidth="1"/>
    <col min="6" max="6" width="13.7109375" style="1" customWidth="1"/>
    <col min="7" max="7" width="15.28125" style="1" customWidth="1"/>
    <col min="8" max="8" width="14.28125" style="1" customWidth="1"/>
    <col min="9" max="10" width="15.28125" style="1" customWidth="1"/>
    <col min="11" max="16384" width="9.140625" style="1" customWidth="1"/>
  </cols>
  <sheetData>
    <row r="1" spans="1:10" ht="12.75">
      <c r="A1" s="57" t="s">
        <v>59</v>
      </c>
      <c r="B1" s="58"/>
      <c r="C1" s="58"/>
      <c r="D1" s="58" t="str">
        <f>'VWN- Deckblatt'!K15</f>
        <v>2020-60-08</v>
      </c>
      <c r="E1" s="59"/>
      <c r="F1" s="93"/>
      <c r="G1" s="94"/>
      <c r="H1" s="61"/>
      <c r="I1" s="58"/>
      <c r="J1" s="58"/>
    </row>
    <row r="2" spans="1:10" ht="12.75">
      <c r="A2" s="218" t="str">
        <f>'VWN- Deckblatt'!K18</f>
        <v>Maßnahmetitel</v>
      </c>
      <c r="B2" s="218"/>
      <c r="C2" s="218"/>
      <c r="D2" s="218"/>
      <c r="E2" s="218"/>
      <c r="F2" s="218"/>
      <c r="G2" s="218"/>
      <c r="H2" s="218"/>
      <c r="I2" s="218"/>
      <c r="J2" s="218"/>
    </row>
    <row r="4" spans="1:10" ht="12.75">
      <c r="A4" s="66" t="s">
        <v>80</v>
      </c>
      <c r="B4" s="95" t="s">
        <v>81</v>
      </c>
      <c r="I4" s="96" t="s">
        <v>82</v>
      </c>
      <c r="J4" s="65"/>
    </row>
    <row r="5" spans="2:10" ht="12.75">
      <c r="B5" s="97"/>
      <c r="G5" s="30"/>
      <c r="H5" s="98"/>
      <c r="I5" s="99"/>
      <c r="J5" s="30"/>
    </row>
    <row r="7" spans="1:10" ht="12.75">
      <c r="A7" s="21" t="s">
        <v>83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ht="12.75">
      <c r="A8" s="100" t="s">
        <v>84</v>
      </c>
      <c r="B8" s="37" t="s">
        <v>85</v>
      </c>
      <c r="C8" s="25"/>
      <c r="D8" s="25"/>
      <c r="E8" s="25"/>
      <c r="F8" s="25"/>
      <c r="G8" s="25"/>
      <c r="H8" s="25"/>
      <c r="I8" s="25"/>
      <c r="J8" s="28"/>
    </row>
    <row r="9" spans="1:10" ht="12.75">
      <c r="A9" s="100" t="s">
        <v>84</v>
      </c>
      <c r="B9" s="231" t="s">
        <v>86</v>
      </c>
      <c r="C9" s="231"/>
      <c r="D9" s="231"/>
      <c r="E9" s="231"/>
      <c r="F9" s="231"/>
      <c r="G9" s="231"/>
      <c r="H9" s="231"/>
      <c r="I9" s="231"/>
      <c r="J9" s="231"/>
    </row>
    <row r="10" spans="1:10" ht="12.75">
      <c r="A10" s="101" t="s">
        <v>84</v>
      </c>
      <c r="B10" s="102" t="s">
        <v>87</v>
      </c>
      <c r="C10" s="103"/>
      <c r="D10" s="103"/>
      <c r="E10" s="103"/>
      <c r="F10" s="103"/>
      <c r="G10" s="103"/>
      <c r="H10" s="103"/>
      <c r="I10" s="103"/>
      <c r="J10" s="104"/>
    </row>
    <row r="13" spans="1:10" ht="15" customHeight="1">
      <c r="A13" s="221" t="s">
        <v>63</v>
      </c>
      <c r="B13" s="221" t="s">
        <v>88</v>
      </c>
      <c r="C13" s="221" t="s">
        <v>89</v>
      </c>
      <c r="D13" s="221" t="s">
        <v>90</v>
      </c>
      <c r="E13" s="221" t="s">
        <v>91</v>
      </c>
      <c r="F13" s="221" t="s">
        <v>92</v>
      </c>
      <c r="G13" s="221" t="s">
        <v>93</v>
      </c>
      <c r="H13" s="221"/>
      <c r="I13" s="221"/>
      <c r="J13" s="221"/>
    </row>
    <row r="14" spans="1:10" ht="63" customHeight="1">
      <c r="A14" s="221"/>
      <c r="B14" s="221"/>
      <c r="C14" s="221"/>
      <c r="D14" s="221"/>
      <c r="E14" s="221"/>
      <c r="F14" s="221"/>
      <c r="G14" s="67" t="s">
        <v>94</v>
      </c>
      <c r="H14" s="105" t="s">
        <v>164</v>
      </c>
      <c r="I14" s="67" t="s">
        <v>95</v>
      </c>
      <c r="J14" s="67" t="s">
        <v>96</v>
      </c>
    </row>
    <row r="15" spans="1:10" ht="12.75">
      <c r="A15" s="73"/>
      <c r="B15" s="106"/>
      <c r="C15" s="106"/>
      <c r="D15" s="72"/>
      <c r="E15" s="72"/>
      <c r="F15" s="74"/>
      <c r="G15" s="107"/>
      <c r="H15" s="108"/>
      <c r="I15" s="109"/>
      <c r="J15" s="110"/>
    </row>
    <row r="16" spans="1:10" ht="12.75">
      <c r="A16" s="73"/>
      <c r="B16" s="106"/>
      <c r="C16" s="106"/>
      <c r="D16" s="72"/>
      <c r="E16" s="72"/>
      <c r="F16" s="74"/>
      <c r="G16" s="107"/>
      <c r="H16" s="111"/>
      <c r="I16" s="109"/>
      <c r="J16" s="110"/>
    </row>
    <row r="17" spans="1:10" ht="12.75">
      <c r="A17" s="73"/>
      <c r="B17" s="106"/>
      <c r="C17" s="106"/>
      <c r="D17" s="72"/>
      <c r="E17" s="72"/>
      <c r="F17" s="74"/>
      <c r="G17" s="107"/>
      <c r="H17" s="111"/>
      <c r="I17" s="109"/>
      <c r="J17" s="110"/>
    </row>
    <row r="18" spans="1:10" ht="12.75">
      <c r="A18" s="73"/>
      <c r="B18" s="106"/>
      <c r="C18" s="106"/>
      <c r="D18" s="72"/>
      <c r="E18" s="72"/>
      <c r="F18" s="74"/>
      <c r="G18" s="107"/>
      <c r="H18" s="111"/>
      <c r="I18" s="109"/>
      <c r="J18" s="110"/>
    </row>
    <row r="19" spans="1:10" ht="12.75">
      <c r="A19" s="73"/>
      <c r="B19" s="106"/>
      <c r="C19" s="106"/>
      <c r="D19" s="72"/>
      <c r="E19" s="72"/>
      <c r="F19" s="74"/>
      <c r="G19" s="107"/>
      <c r="H19" s="111"/>
      <c r="I19" s="109"/>
      <c r="J19" s="110"/>
    </row>
    <row r="20" spans="1:10" ht="12.75">
      <c r="A20" s="73"/>
      <c r="B20" s="106"/>
      <c r="C20" s="106"/>
      <c r="D20" s="72"/>
      <c r="E20" s="72"/>
      <c r="F20" s="74"/>
      <c r="G20" s="107"/>
      <c r="H20" s="111"/>
      <c r="I20" s="109"/>
      <c r="J20" s="110"/>
    </row>
    <row r="21" spans="1:10" ht="12.75">
      <c r="A21" s="73"/>
      <c r="B21" s="106"/>
      <c r="C21" s="106"/>
      <c r="D21" s="72"/>
      <c r="E21" s="72"/>
      <c r="F21" s="74"/>
      <c r="G21" s="107"/>
      <c r="H21" s="111"/>
      <c r="I21" s="109"/>
      <c r="J21" s="110"/>
    </row>
    <row r="22" spans="1:10" ht="12.75">
      <c r="A22" s="73"/>
      <c r="B22" s="106"/>
      <c r="C22" s="106"/>
      <c r="D22" s="72"/>
      <c r="E22" s="72"/>
      <c r="F22" s="74"/>
      <c r="G22" s="112"/>
      <c r="H22" s="111"/>
      <c r="I22" s="113"/>
      <c r="J22" s="114"/>
    </row>
    <row r="23" spans="1:10" ht="12.75">
      <c r="A23" s="73"/>
      <c r="B23" s="106"/>
      <c r="C23" s="106"/>
      <c r="D23" s="72"/>
      <c r="E23" s="72"/>
      <c r="F23" s="74"/>
      <c r="G23" s="112"/>
      <c r="H23" s="111"/>
      <c r="I23" s="113"/>
      <c r="J23" s="114"/>
    </row>
    <row r="24" spans="1:10" ht="12.75">
      <c r="A24" s="73"/>
      <c r="B24" s="106"/>
      <c r="C24" s="106"/>
      <c r="D24" s="72"/>
      <c r="E24" s="72"/>
      <c r="F24" s="74"/>
      <c r="G24" s="112"/>
      <c r="H24" s="111"/>
      <c r="I24" s="113"/>
      <c r="J24" s="114"/>
    </row>
    <row r="25" spans="1:10" ht="12.75">
      <c r="A25" s="73"/>
      <c r="B25" s="106"/>
      <c r="C25" s="106"/>
      <c r="D25" s="72"/>
      <c r="E25" s="72"/>
      <c r="F25" s="74"/>
      <c r="G25" s="112"/>
      <c r="H25" s="111"/>
      <c r="I25" s="113"/>
      <c r="J25" s="114"/>
    </row>
    <row r="26" spans="1:10" ht="12.75">
      <c r="A26" s="73"/>
      <c r="B26" s="106"/>
      <c r="C26" s="106"/>
      <c r="D26" s="72"/>
      <c r="E26" s="72"/>
      <c r="F26" s="74"/>
      <c r="G26" s="112"/>
      <c r="H26" s="111"/>
      <c r="I26" s="113"/>
      <c r="J26" s="114"/>
    </row>
    <row r="27" spans="1:10" ht="12.75">
      <c r="A27" s="73"/>
      <c r="B27" s="106"/>
      <c r="C27" s="106"/>
      <c r="D27" s="72"/>
      <c r="E27" s="72"/>
      <c r="F27" s="74"/>
      <c r="G27" s="112"/>
      <c r="H27" s="111"/>
      <c r="I27" s="113"/>
      <c r="J27" s="114"/>
    </row>
    <row r="28" spans="1:10" ht="12.75">
      <c r="A28" s="73"/>
      <c r="B28" s="106"/>
      <c r="C28" s="106"/>
      <c r="D28" s="72"/>
      <c r="E28" s="72"/>
      <c r="F28" s="74"/>
      <c r="G28" s="112"/>
      <c r="H28" s="111"/>
      <c r="I28" s="113"/>
      <c r="J28" s="114"/>
    </row>
    <row r="29" spans="1:10" ht="12.75">
      <c r="A29" s="73"/>
      <c r="B29" s="106"/>
      <c r="C29" s="106"/>
      <c r="D29" s="72"/>
      <c r="E29" s="72"/>
      <c r="F29" s="74"/>
      <c r="G29" s="112"/>
      <c r="H29" s="111"/>
      <c r="I29" s="113"/>
      <c r="J29" s="114"/>
    </row>
    <row r="30" spans="1:10" ht="27.75" customHeight="1">
      <c r="A30" s="230" t="s">
        <v>97</v>
      </c>
      <c r="B30" s="230"/>
      <c r="C30" s="230"/>
      <c r="D30" s="230"/>
      <c r="E30" s="230"/>
      <c r="F30" s="230"/>
      <c r="G30" s="115">
        <f>SUM(G15:G29)</f>
        <v>0</v>
      </c>
      <c r="H30" s="116">
        <f>'zu 4. - Werkzeug'!H26:J26</f>
        <v>0</v>
      </c>
      <c r="I30" s="90">
        <f>SUM(I15:I29)</f>
        <v>0</v>
      </c>
      <c r="J30" s="90">
        <f>SUM(J15:J29)</f>
        <v>0</v>
      </c>
    </row>
  </sheetData>
  <sheetProtection selectLockedCells="1"/>
  <mergeCells count="10">
    <mergeCell ref="A30:F30"/>
    <mergeCell ref="A2:J2"/>
    <mergeCell ref="B9:J9"/>
    <mergeCell ref="A13:A14"/>
    <mergeCell ref="B13:B14"/>
    <mergeCell ref="C13:C14"/>
    <mergeCell ref="D13:D14"/>
    <mergeCell ref="E13:E14"/>
    <mergeCell ref="F13:F14"/>
    <mergeCell ref="G13:J13"/>
  </mergeCells>
  <conditionalFormatting sqref="A3:J8 A10:J33 A9:B9">
    <cfRule type="expression" priority="1" dxfId="43" stopIfTrue="1">
      <formula>A3=0</formula>
    </cfRule>
  </conditionalFormatting>
  <conditionalFormatting sqref="A1:J2">
    <cfRule type="expression" priority="2" dxfId="43" stopIfTrue="1">
      <formula>A1=0</formula>
    </cfRule>
  </conditionalFormatting>
  <conditionalFormatting sqref="A1:J2">
    <cfRule type="expression" priority="3" dxfId="43" stopIfTrue="1">
      <formula>ISERROR(IV65536)</formula>
    </cfRule>
  </conditionalFormatting>
  <conditionalFormatting sqref="D1">
    <cfRule type="expression" priority="4" dxfId="44" stopIfTrue="1">
      <formula>D1=0</formula>
    </cfRule>
  </conditionalFormatting>
  <conditionalFormatting sqref="G1">
    <cfRule type="expression" priority="5" dxfId="44" stopIfTrue="1">
      <formula>G1=0</formula>
    </cfRule>
    <cfRule type="expression" priority="6" dxfId="45" stopIfTrue="1">
      <formula>G1=0</formula>
    </cfRule>
  </conditionalFormatting>
  <conditionalFormatting sqref="A2:J2">
    <cfRule type="expression" priority="7" dxfId="44" stopIfTrue="1">
      <formula>A2=0</formula>
    </cfRule>
    <cfRule type="expression" priority="8" dxfId="44" stopIfTrue="1">
      <formula>A1=0</formula>
    </cfRule>
  </conditionalFormatting>
  <conditionalFormatting sqref="K1:IV2">
    <cfRule type="expression" priority="19" dxfId="43" stopIfTrue="1">
      <formula>ISERROR(HA65536)</formula>
    </cfRule>
  </conditionalFormatting>
  <printOptions/>
  <pageMargins left="0.5118055555555555" right="0.11805555555555555" top="0.7875" bottom="0.19652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view="pageLayout" zoomScaleNormal="140" workbookViewId="0" topLeftCell="A1">
      <selection activeCell="B13" sqref="B13"/>
    </sheetView>
  </sheetViews>
  <sheetFormatPr defaultColWidth="9.140625" defaultRowHeight="15"/>
  <cols>
    <col min="1" max="1" width="27.7109375" style="1" customWidth="1"/>
    <col min="2" max="2" width="23.57421875" style="1" customWidth="1"/>
    <col min="3" max="3" width="10.140625" style="1" customWidth="1"/>
    <col min="4" max="4" width="11.140625" style="1" customWidth="1"/>
    <col min="5" max="5" width="9.8515625" style="1" customWidth="1"/>
    <col min="6" max="6" width="7.00390625" style="1" customWidth="1"/>
    <col min="7" max="7" width="8.421875" style="1" customWidth="1"/>
    <col min="8" max="8" width="10.8515625" style="1" customWidth="1"/>
    <col min="9" max="9" width="28.28125" style="1" customWidth="1"/>
    <col min="10" max="16384" width="9.140625" style="1" customWidth="1"/>
  </cols>
  <sheetData>
    <row r="1" spans="1:10" ht="12.75">
      <c r="A1" s="57" t="s">
        <v>59</v>
      </c>
      <c r="B1" s="58"/>
      <c r="C1" s="117" t="str">
        <f>'VWN- Deckblatt'!K15</f>
        <v>2020-60-08</v>
      </c>
      <c r="D1" s="118"/>
      <c r="E1" s="59"/>
      <c r="F1" s="59"/>
      <c r="G1" s="232"/>
      <c r="H1" s="232"/>
      <c r="I1" s="58"/>
      <c r="J1" s="119"/>
    </row>
    <row r="2" spans="1:10" ht="12.75">
      <c r="A2" s="218" t="str">
        <f>'VWN- Deckblatt'!K18</f>
        <v>Maßnahmetitel</v>
      </c>
      <c r="B2" s="218"/>
      <c r="C2" s="218"/>
      <c r="D2" s="218"/>
      <c r="E2" s="218"/>
      <c r="F2" s="218"/>
      <c r="G2" s="218"/>
      <c r="H2" s="218"/>
      <c r="I2" s="218"/>
      <c r="J2" s="120"/>
    </row>
    <row r="3" spans="1:10" s="122" customFormat="1" ht="17.25" customHeight="1">
      <c r="A3" s="121"/>
      <c r="B3" s="121"/>
      <c r="C3" s="121"/>
      <c r="D3" s="121"/>
      <c r="E3" s="121"/>
      <c r="F3" s="121"/>
      <c r="G3" s="121"/>
      <c r="H3" s="121"/>
      <c r="I3" s="121"/>
      <c r="J3" s="120"/>
    </row>
    <row r="4" spans="1:10" ht="12.75">
      <c r="A4" s="64" t="s">
        <v>98</v>
      </c>
      <c r="H4" s="123"/>
      <c r="I4" s="123"/>
      <c r="J4" s="124"/>
    </row>
    <row r="5" spans="1:9" ht="20.25" customHeight="1">
      <c r="A5" s="66" t="s">
        <v>99</v>
      </c>
      <c r="E5" s="125"/>
      <c r="F5" s="126"/>
      <c r="G5" s="127"/>
      <c r="H5" s="20"/>
      <c r="I5" s="20"/>
    </row>
    <row r="6" spans="1:9" ht="12.75">
      <c r="A6" s="97"/>
      <c r="B6" s="20"/>
      <c r="C6" s="20"/>
      <c r="D6" s="128"/>
      <c r="E6" s="128"/>
      <c r="F6" s="128"/>
      <c r="G6" s="20"/>
      <c r="H6" s="20"/>
      <c r="I6" s="20"/>
    </row>
    <row r="7" spans="1:9" ht="30.75" customHeight="1">
      <c r="A7" s="233" t="s">
        <v>100</v>
      </c>
      <c r="B7" s="233"/>
      <c r="C7" s="233"/>
      <c r="D7" s="233"/>
      <c r="E7" s="233"/>
      <c r="F7" s="233"/>
      <c r="G7" s="233"/>
      <c r="H7" s="233"/>
      <c r="I7" s="233"/>
    </row>
    <row r="8" spans="1:9" ht="12.75">
      <c r="A8" s="20"/>
      <c r="B8" s="20"/>
      <c r="C8" s="20"/>
      <c r="D8" s="128"/>
      <c r="E8" s="128"/>
      <c r="F8" s="128"/>
      <c r="G8" s="20"/>
      <c r="H8" s="20"/>
      <c r="I8" s="20"/>
    </row>
    <row r="9" spans="1:9" ht="32.25" customHeight="1">
      <c r="A9" s="129" t="s">
        <v>101</v>
      </c>
      <c r="B9" s="129" t="s">
        <v>102</v>
      </c>
      <c r="C9" s="129" t="s">
        <v>103</v>
      </c>
      <c r="D9" s="129" t="s">
        <v>104</v>
      </c>
      <c r="E9" s="129" t="s">
        <v>105</v>
      </c>
      <c r="F9" s="129" t="s">
        <v>106</v>
      </c>
      <c r="G9" s="129" t="s">
        <v>107</v>
      </c>
      <c r="H9" s="129" t="s">
        <v>69</v>
      </c>
      <c r="I9" s="129" t="s">
        <v>108</v>
      </c>
    </row>
    <row r="10" spans="1:9" s="137" customFormat="1" ht="18" customHeight="1">
      <c r="A10" s="130"/>
      <c r="B10" s="130"/>
      <c r="C10" s="131"/>
      <c r="D10" s="132"/>
      <c r="E10" s="132"/>
      <c r="F10" s="133">
        <f aca="true" t="shared" si="0" ref="F10:F28">E10+(D10&gt;E10)-D10</f>
        <v>0</v>
      </c>
      <c r="G10" s="134"/>
      <c r="H10" s="135">
        <f aca="true" t="shared" si="1" ref="H10:H28">F10*G10*24</f>
        <v>0</v>
      </c>
      <c r="I10" s="136"/>
    </row>
    <row r="11" spans="1:9" s="137" customFormat="1" ht="18" customHeight="1">
      <c r="A11" s="138"/>
      <c r="B11" s="138"/>
      <c r="C11" s="139"/>
      <c r="D11" s="140"/>
      <c r="E11" s="140"/>
      <c r="F11" s="133">
        <f t="shared" si="0"/>
        <v>0</v>
      </c>
      <c r="G11" s="134"/>
      <c r="H11" s="135">
        <f t="shared" si="1"/>
        <v>0</v>
      </c>
      <c r="I11" s="141"/>
    </row>
    <row r="12" spans="1:9" s="137" customFormat="1" ht="18" customHeight="1">
      <c r="A12" s="142"/>
      <c r="B12" s="142"/>
      <c r="C12" s="143"/>
      <c r="D12" s="144"/>
      <c r="E12" s="144"/>
      <c r="F12" s="133">
        <f t="shared" si="0"/>
        <v>0</v>
      </c>
      <c r="G12" s="134"/>
      <c r="H12" s="135">
        <f t="shared" si="1"/>
        <v>0</v>
      </c>
      <c r="I12" s="145"/>
    </row>
    <row r="13" spans="1:9" s="137" customFormat="1" ht="18" customHeight="1">
      <c r="A13" s="142"/>
      <c r="B13" s="142"/>
      <c r="C13" s="139"/>
      <c r="D13" s="144"/>
      <c r="E13" s="144"/>
      <c r="F13" s="133">
        <f t="shared" si="0"/>
        <v>0</v>
      </c>
      <c r="G13" s="134"/>
      <c r="H13" s="135">
        <f t="shared" si="1"/>
        <v>0</v>
      </c>
      <c r="I13" s="145"/>
    </row>
    <row r="14" spans="1:9" s="137" customFormat="1" ht="18" customHeight="1">
      <c r="A14" s="142"/>
      <c r="B14" s="142"/>
      <c r="C14" s="143"/>
      <c r="D14" s="144"/>
      <c r="E14" s="144"/>
      <c r="F14" s="133">
        <f t="shared" si="0"/>
        <v>0</v>
      </c>
      <c r="G14" s="134"/>
      <c r="H14" s="135">
        <f t="shared" si="1"/>
        <v>0</v>
      </c>
      <c r="I14" s="145"/>
    </row>
    <row r="15" spans="1:9" s="137" customFormat="1" ht="18" customHeight="1">
      <c r="A15" s="142"/>
      <c r="B15" s="142"/>
      <c r="C15" s="143"/>
      <c r="D15" s="144"/>
      <c r="E15" s="144"/>
      <c r="F15" s="133">
        <f t="shared" si="0"/>
        <v>0</v>
      </c>
      <c r="G15" s="134"/>
      <c r="H15" s="135">
        <f t="shared" si="1"/>
        <v>0</v>
      </c>
      <c r="I15" s="145"/>
    </row>
    <row r="16" spans="1:9" s="137" customFormat="1" ht="18" customHeight="1">
      <c r="A16" s="142"/>
      <c r="B16" s="142"/>
      <c r="C16" s="143"/>
      <c r="D16" s="144"/>
      <c r="E16" s="144"/>
      <c r="F16" s="133">
        <f t="shared" si="0"/>
        <v>0</v>
      </c>
      <c r="G16" s="134"/>
      <c r="H16" s="135">
        <f t="shared" si="1"/>
        <v>0</v>
      </c>
      <c r="I16" s="145"/>
    </row>
    <row r="17" spans="1:9" s="137" customFormat="1" ht="18" customHeight="1">
      <c r="A17" s="142"/>
      <c r="B17" s="142"/>
      <c r="C17" s="143"/>
      <c r="D17" s="144"/>
      <c r="E17" s="144"/>
      <c r="F17" s="133">
        <f t="shared" si="0"/>
        <v>0</v>
      </c>
      <c r="G17" s="134"/>
      <c r="H17" s="135">
        <f t="shared" si="1"/>
        <v>0</v>
      </c>
      <c r="I17" s="145"/>
    </row>
    <row r="18" spans="1:9" s="137" customFormat="1" ht="18" customHeight="1">
      <c r="A18" s="142"/>
      <c r="B18" s="142"/>
      <c r="C18" s="143"/>
      <c r="D18" s="144"/>
      <c r="E18" s="144"/>
      <c r="F18" s="133">
        <f t="shared" si="0"/>
        <v>0</v>
      </c>
      <c r="G18" s="134"/>
      <c r="H18" s="135">
        <f t="shared" si="1"/>
        <v>0</v>
      </c>
      <c r="I18" s="145"/>
    </row>
    <row r="19" spans="1:9" s="137" customFormat="1" ht="18" customHeight="1">
      <c r="A19" s="142"/>
      <c r="B19" s="142"/>
      <c r="C19" s="143"/>
      <c r="D19" s="144"/>
      <c r="E19" s="144"/>
      <c r="F19" s="133">
        <f t="shared" si="0"/>
        <v>0</v>
      </c>
      <c r="G19" s="134"/>
      <c r="H19" s="135">
        <f t="shared" si="1"/>
        <v>0</v>
      </c>
      <c r="I19" s="145"/>
    </row>
    <row r="20" spans="1:9" s="137" customFormat="1" ht="18" customHeight="1">
      <c r="A20" s="142"/>
      <c r="B20" s="142"/>
      <c r="C20" s="143"/>
      <c r="D20" s="144"/>
      <c r="E20" s="144"/>
      <c r="F20" s="133">
        <f t="shared" si="0"/>
        <v>0</v>
      </c>
      <c r="G20" s="134"/>
      <c r="H20" s="135">
        <f t="shared" si="1"/>
        <v>0</v>
      </c>
      <c r="I20" s="145"/>
    </row>
    <row r="21" spans="1:9" s="137" customFormat="1" ht="18" customHeight="1">
      <c r="A21" s="142"/>
      <c r="B21" s="142"/>
      <c r="C21" s="143"/>
      <c r="D21" s="144"/>
      <c r="E21" s="144"/>
      <c r="F21" s="133">
        <f t="shared" si="0"/>
        <v>0</v>
      </c>
      <c r="G21" s="134"/>
      <c r="H21" s="135">
        <f t="shared" si="1"/>
        <v>0</v>
      </c>
      <c r="I21" s="145"/>
    </row>
    <row r="22" spans="1:9" s="137" customFormat="1" ht="18" customHeight="1">
      <c r="A22" s="142"/>
      <c r="B22" s="142"/>
      <c r="C22" s="143"/>
      <c r="D22" s="144"/>
      <c r="E22" s="144"/>
      <c r="F22" s="133">
        <f t="shared" si="0"/>
        <v>0</v>
      </c>
      <c r="G22" s="134"/>
      <c r="H22" s="135">
        <f t="shared" si="1"/>
        <v>0</v>
      </c>
      <c r="I22" s="145"/>
    </row>
    <row r="23" spans="1:9" s="137" customFormat="1" ht="18" customHeight="1">
      <c r="A23" s="142"/>
      <c r="B23" s="142"/>
      <c r="C23" s="143"/>
      <c r="D23" s="144"/>
      <c r="E23" s="144"/>
      <c r="F23" s="133">
        <f t="shared" si="0"/>
        <v>0</v>
      </c>
      <c r="G23" s="134"/>
      <c r="H23" s="135">
        <f t="shared" si="1"/>
        <v>0</v>
      </c>
      <c r="I23" s="145"/>
    </row>
    <row r="24" spans="1:9" s="137" customFormat="1" ht="18" customHeight="1">
      <c r="A24" s="142"/>
      <c r="B24" s="142"/>
      <c r="C24" s="143"/>
      <c r="D24" s="144"/>
      <c r="E24" s="144"/>
      <c r="F24" s="133">
        <f t="shared" si="0"/>
        <v>0</v>
      </c>
      <c r="G24" s="134"/>
      <c r="H24" s="135">
        <f t="shared" si="1"/>
        <v>0</v>
      </c>
      <c r="I24" s="145"/>
    </row>
    <row r="25" spans="1:9" s="137" customFormat="1" ht="18" customHeight="1">
      <c r="A25" s="142"/>
      <c r="B25" s="142"/>
      <c r="C25" s="143"/>
      <c r="D25" s="144"/>
      <c r="E25" s="144"/>
      <c r="F25" s="133">
        <f t="shared" si="0"/>
        <v>0</v>
      </c>
      <c r="G25" s="134"/>
      <c r="H25" s="135">
        <f t="shared" si="1"/>
        <v>0</v>
      </c>
      <c r="I25" s="145"/>
    </row>
    <row r="26" spans="1:9" s="137" customFormat="1" ht="18" customHeight="1">
      <c r="A26" s="142"/>
      <c r="B26" s="142"/>
      <c r="C26" s="143"/>
      <c r="D26" s="144"/>
      <c r="E26" s="144"/>
      <c r="F26" s="133">
        <f t="shared" si="0"/>
        <v>0</v>
      </c>
      <c r="G26" s="134"/>
      <c r="H26" s="135">
        <f t="shared" si="1"/>
        <v>0</v>
      </c>
      <c r="I26" s="145"/>
    </row>
    <row r="27" spans="1:9" s="137" customFormat="1" ht="18" customHeight="1">
      <c r="A27" s="142"/>
      <c r="B27" s="142"/>
      <c r="C27" s="143"/>
      <c r="D27" s="144"/>
      <c r="E27" s="144"/>
      <c r="F27" s="133">
        <f t="shared" si="0"/>
        <v>0</v>
      </c>
      <c r="G27" s="134"/>
      <c r="H27" s="135">
        <f t="shared" si="1"/>
        <v>0</v>
      </c>
      <c r="I27" s="145"/>
    </row>
    <row r="28" spans="1:9" s="137" customFormat="1" ht="18" customHeight="1">
      <c r="A28" s="142"/>
      <c r="B28" s="142"/>
      <c r="C28" s="143"/>
      <c r="D28" s="144"/>
      <c r="E28" s="144"/>
      <c r="F28" s="133">
        <f t="shared" si="0"/>
        <v>0</v>
      </c>
      <c r="G28" s="134"/>
      <c r="H28" s="146">
        <f t="shared" si="1"/>
        <v>0</v>
      </c>
      <c r="I28" s="145"/>
    </row>
    <row r="29" spans="1:9" ht="24" customHeight="1">
      <c r="A29" s="234" t="s">
        <v>109</v>
      </c>
      <c r="B29" s="234"/>
      <c r="C29" s="234"/>
      <c r="D29" s="234"/>
      <c r="E29" s="234"/>
      <c r="F29" s="234"/>
      <c r="G29" s="234"/>
      <c r="H29" s="147">
        <f>SUM(H10:H28)</f>
        <v>0</v>
      </c>
      <c r="I29" s="88"/>
    </row>
  </sheetData>
  <sheetProtection sheet="1" objects="1" scenarios="1" selectLockedCells="1"/>
  <mergeCells count="4">
    <mergeCell ref="G1:H1"/>
    <mergeCell ref="A2:I2"/>
    <mergeCell ref="A7:I7"/>
    <mergeCell ref="A29:G29"/>
  </mergeCells>
  <conditionalFormatting sqref="F10:F28">
    <cfRule type="expression" priority="1" dxfId="43" stopIfTrue="1">
      <formula>"&lt;0"</formula>
    </cfRule>
    <cfRule type="expression" priority="2" dxfId="43" stopIfTrue="1">
      <formula>"&gt;0"</formula>
    </cfRule>
  </conditionalFormatting>
  <conditionalFormatting sqref="A5 B4 E5:IV5 D4:IV4 A6:IV65536">
    <cfRule type="expression" priority="3" dxfId="43" stopIfTrue="1">
      <formula>A4=0</formula>
    </cfRule>
    <cfRule type="expression" priority="4" dxfId="43" stopIfTrue="1">
      <formula>ISERROR(A4)</formula>
    </cfRule>
  </conditionalFormatting>
  <conditionalFormatting sqref="A4 E1:G1 A1:C1">
    <cfRule type="expression" priority="5" dxfId="43" stopIfTrue="1">
      <formula>A1=0</formula>
    </cfRule>
  </conditionalFormatting>
  <conditionalFormatting sqref="A4">
    <cfRule type="expression" priority="6" dxfId="43" stopIfTrue="1">
      <formula>ISERROR(IV3)</formula>
    </cfRule>
  </conditionalFormatting>
  <conditionalFormatting sqref="A2:A3 J2:J3 I1:J1">
    <cfRule type="expression" priority="7" dxfId="43" stopIfTrue="1">
      <formula>A1=0</formula>
    </cfRule>
  </conditionalFormatting>
  <conditionalFormatting sqref="A2:A3 J2:J3 I1:J1 A1:B1 E1:G1">
    <cfRule type="expression" priority="8" dxfId="43" stopIfTrue="1">
      <formula>ISERROR(IV65536)</formula>
    </cfRule>
  </conditionalFormatting>
  <conditionalFormatting sqref="C1">
    <cfRule type="expression" priority="9" dxfId="44" stopIfTrue="1">
      <formula>C1=0</formula>
    </cfRule>
  </conditionalFormatting>
  <conditionalFormatting sqref="G1:H1">
    <cfRule type="expression" priority="10" dxfId="44" stopIfTrue="1">
      <formula>G1=0</formula>
    </cfRule>
    <cfRule type="expression" priority="11" dxfId="45" stopIfTrue="1">
      <formula>G1=0</formula>
    </cfRule>
  </conditionalFormatting>
  <conditionalFormatting sqref="A2:I2">
    <cfRule type="expression" priority="12" dxfId="44" stopIfTrue="1">
      <formula>A2=0</formula>
    </cfRule>
  </conditionalFormatting>
  <conditionalFormatting sqref="C1">
    <cfRule type="expression" priority="13" dxfId="43" stopIfTrue="1">
      <formula>ISERROR(B65536)</formula>
    </cfRule>
  </conditionalFormatting>
  <dataValidations count="4">
    <dataValidation allowBlank="1" showInputMessage="1" showErrorMessage="1" promptTitle="Stundensatz" prompt="als Zahl eingeben oder aus der Liste wählen - ACHTUNG: ohne Punkt oder Komma oder Einheit - nur die reine Zahl!" errorTitle="Stundenaufwand" error="Wählen Sie aus den vorgegebenen Stundensätzen denjenigen aus, der für ihr Vorhaben bewilligt wurde!" sqref="A29">
      <formula1>0</formula1>
      <formula2>0</formula2>
    </dataValidation>
    <dataValidation allowBlank="1" showInputMessage="1" showErrorMessage="1" promptTitle="Namen" prompt="Bitte tragen Sie hier den Vor und Zunamen des Tätigen ein!&#10;" sqref="A11:A28">
      <formula1>0</formula1>
      <formula2>0</formula2>
    </dataValidation>
    <dataValidation type="textLength" allowBlank="1" showInputMessage="1" showErrorMessage="1" promptTitle="Tätigkeit" prompt="Was wurde gemacht?" sqref="B11:B28">
      <formula1>1</formula1>
      <formula2>180</formula2>
    </dataValidation>
    <dataValidation type="time" allowBlank="1" showInputMessage="1" showErrorMessage="1" promptTitle="ACHTUNG!!" prompt="Eingabe ausschließlich im Format &#10;hh:mm" errorTitle="Achtung Falscheingabe" error="Bitte überprüfen Sie Ihre Eingabe - bitte ausschließlich im Format hh:mm eingeben! Kein Komma! Keinen Punkt!" sqref="D11:E28">
      <formula1>0.0006828703703703704</formula1>
      <formula2>0.9993055555555556</formula2>
    </dataValidation>
  </dataValidations>
  <printOptions/>
  <pageMargins left="0.4746875" right="0.31527777777777777" top="0.42552083333333335" bottom="0.39375" header="0.18802083333333333" footer="0.5118055555555555"/>
  <pageSetup fitToHeight="0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view="pageLayout" zoomScale="130" zoomScaleNormal="140" zoomScalePageLayoutView="130" workbookViewId="0" topLeftCell="A1">
      <selection activeCell="E11" sqref="E11"/>
    </sheetView>
  </sheetViews>
  <sheetFormatPr defaultColWidth="9.140625" defaultRowHeight="18" customHeight="1"/>
  <cols>
    <col min="1" max="1" width="4.7109375" style="1" customWidth="1"/>
    <col min="2" max="2" width="27.8515625" style="1" customWidth="1"/>
    <col min="3" max="8" width="13.140625" style="1" customWidth="1"/>
    <col min="9" max="9" width="13.7109375" style="1" customWidth="1"/>
    <col min="10" max="16384" width="9.140625" style="1" customWidth="1"/>
  </cols>
  <sheetData>
    <row r="1" spans="1:9" ht="12.75" customHeight="1">
      <c r="A1" s="57" t="s">
        <v>59</v>
      </c>
      <c r="B1" s="148"/>
      <c r="C1" s="58"/>
      <c r="D1" s="117" t="str">
        <f>'VWN- Deckblatt'!K15</f>
        <v>2020-60-08</v>
      </c>
      <c r="E1" s="93"/>
      <c r="F1" s="149"/>
      <c r="G1" s="60"/>
      <c r="H1" s="61"/>
      <c r="I1" s="62"/>
    </row>
    <row r="2" spans="1:9" ht="12.75" customHeight="1">
      <c r="A2" s="237" t="str">
        <f>'VWN- Deckblatt'!K18</f>
        <v>Maßnahmetitel</v>
      </c>
      <c r="B2" s="237"/>
      <c r="C2" s="237"/>
      <c r="D2" s="237"/>
      <c r="E2" s="237"/>
      <c r="F2" s="237"/>
      <c r="G2" s="237"/>
      <c r="H2" s="237"/>
      <c r="I2" s="237"/>
    </row>
    <row r="3" ht="18" customHeight="1">
      <c r="A3" s="66"/>
    </row>
    <row r="4" spans="1:2" ht="18" customHeight="1">
      <c r="A4" s="66" t="s">
        <v>110</v>
      </c>
      <c r="B4" s="66" t="s">
        <v>111</v>
      </c>
    </row>
    <row r="5" ht="18" customHeight="1">
      <c r="A5" s="150"/>
    </row>
    <row r="6" spans="1:9" ht="12.75" customHeight="1">
      <c r="A6" s="151" t="s">
        <v>84</v>
      </c>
      <c r="B6" s="152" t="s">
        <v>112</v>
      </c>
      <c r="C6" s="152"/>
      <c r="D6" s="152"/>
      <c r="E6" s="152"/>
      <c r="F6" s="152"/>
      <c r="G6" s="152"/>
      <c r="H6" s="152"/>
      <c r="I6" s="153"/>
    </row>
    <row r="7" spans="1:9" ht="12.75" customHeight="1">
      <c r="A7" s="154" t="s">
        <v>84</v>
      </c>
      <c r="B7" s="155" t="s">
        <v>113</v>
      </c>
      <c r="C7" s="40"/>
      <c r="D7" s="40"/>
      <c r="E7" s="40"/>
      <c r="F7" s="40"/>
      <c r="G7" s="40"/>
      <c r="H7" s="40"/>
      <c r="I7" s="41"/>
    </row>
    <row r="9" spans="1:9" ht="12.75" customHeight="1">
      <c r="A9" s="238" t="s">
        <v>63</v>
      </c>
      <c r="B9" s="238" t="s">
        <v>114</v>
      </c>
      <c r="C9" s="238" t="s">
        <v>115</v>
      </c>
      <c r="D9" s="238" t="s">
        <v>92</v>
      </c>
      <c r="E9" s="238" t="s">
        <v>116</v>
      </c>
      <c r="F9" s="238"/>
      <c r="G9" s="238"/>
      <c r="H9" s="238"/>
      <c r="I9" s="238"/>
    </row>
    <row r="10" spans="1:9" ht="63.75" customHeight="1">
      <c r="A10" s="238"/>
      <c r="B10" s="238"/>
      <c r="C10" s="238"/>
      <c r="D10" s="238"/>
      <c r="E10" s="157" t="s">
        <v>117</v>
      </c>
      <c r="F10" s="156" t="s">
        <v>118</v>
      </c>
      <c r="G10" s="156" t="s">
        <v>119</v>
      </c>
      <c r="H10" s="156" t="s">
        <v>120</v>
      </c>
      <c r="I10" s="156" t="s">
        <v>121</v>
      </c>
    </row>
    <row r="11" spans="1:9" ht="18" customHeight="1">
      <c r="A11" s="142"/>
      <c r="B11" s="142"/>
      <c r="C11" s="142"/>
      <c r="D11" s="158"/>
      <c r="E11" s="158"/>
      <c r="F11" s="159"/>
      <c r="G11" s="235" t="s">
        <v>122</v>
      </c>
      <c r="H11" s="160"/>
      <c r="I11" s="158"/>
    </row>
    <row r="12" spans="1:9" ht="18" customHeight="1">
      <c r="A12" s="142"/>
      <c r="B12" s="142"/>
      <c r="C12" s="142"/>
      <c r="D12" s="158"/>
      <c r="E12" s="158"/>
      <c r="F12" s="159"/>
      <c r="G12" s="235"/>
      <c r="H12" s="160"/>
      <c r="I12" s="158"/>
    </row>
    <row r="13" spans="1:9" ht="18" customHeight="1">
      <c r="A13" s="142"/>
      <c r="B13" s="142"/>
      <c r="C13" s="142"/>
      <c r="D13" s="158"/>
      <c r="E13" s="158"/>
      <c r="F13" s="159"/>
      <c r="G13" s="235"/>
      <c r="H13" s="160"/>
      <c r="I13" s="158"/>
    </row>
    <row r="14" spans="1:9" ht="18" customHeight="1">
      <c r="A14" s="142"/>
      <c r="B14" s="142"/>
      <c r="C14" s="142"/>
      <c r="D14" s="158"/>
      <c r="E14" s="158"/>
      <c r="F14" s="159"/>
      <c r="G14" s="235"/>
      <c r="H14" s="160"/>
      <c r="I14" s="158"/>
    </row>
    <row r="15" spans="1:9" ht="18" customHeight="1">
      <c r="A15" s="142"/>
      <c r="B15" s="142"/>
      <c r="C15" s="142"/>
      <c r="D15" s="158"/>
      <c r="E15" s="158"/>
      <c r="F15" s="159"/>
      <c r="G15" s="235"/>
      <c r="H15" s="160"/>
      <c r="I15" s="158"/>
    </row>
    <row r="16" spans="1:9" ht="18" customHeight="1">
      <c r="A16" s="142"/>
      <c r="B16" s="142"/>
      <c r="C16" s="142"/>
      <c r="D16" s="158"/>
      <c r="E16" s="158"/>
      <c r="F16" s="159"/>
      <c r="G16" s="235"/>
      <c r="H16" s="160"/>
      <c r="I16" s="158"/>
    </row>
    <row r="17" spans="1:9" ht="18" customHeight="1">
      <c r="A17" s="142"/>
      <c r="B17" s="142"/>
      <c r="C17" s="142"/>
      <c r="D17" s="158"/>
      <c r="E17" s="158"/>
      <c r="F17" s="159"/>
      <c r="G17" s="235"/>
      <c r="H17" s="160"/>
      <c r="I17" s="158"/>
    </row>
    <row r="18" spans="1:9" ht="18" customHeight="1">
      <c r="A18" s="142"/>
      <c r="B18" s="142"/>
      <c r="C18" s="142"/>
      <c r="D18" s="158"/>
      <c r="E18" s="161"/>
      <c r="F18" s="159"/>
      <c r="G18" s="235"/>
      <c r="H18" s="160"/>
      <c r="I18" s="161"/>
    </row>
    <row r="19" spans="1:9" ht="24" customHeight="1">
      <c r="A19" s="236" t="s">
        <v>123</v>
      </c>
      <c r="B19" s="236"/>
      <c r="C19" s="236"/>
      <c r="D19" s="236"/>
      <c r="E19" s="90">
        <f>SUM(E11:E18)</f>
        <v>0</v>
      </c>
      <c r="F19" s="90">
        <f>'zu 5. - Eigenleistung'!H29</f>
        <v>0</v>
      </c>
      <c r="G19" s="162"/>
      <c r="H19" s="90">
        <f>'zu 4. - Werkzeug'!K25</f>
        <v>0</v>
      </c>
      <c r="I19" s="90">
        <f>SUM(I11:I18)</f>
        <v>0</v>
      </c>
    </row>
    <row r="20" ht="18" customHeight="1">
      <c r="A20" s="150" t="s">
        <v>124</v>
      </c>
    </row>
    <row r="21" ht="18" customHeight="1">
      <c r="A21" s="150"/>
    </row>
  </sheetData>
  <sheetProtection sheet="1" objects="1" scenarios="1" selectLockedCells="1"/>
  <mergeCells count="8">
    <mergeCell ref="G11:G18"/>
    <mergeCell ref="A19:D19"/>
    <mergeCell ref="A2:I2"/>
    <mergeCell ref="A9:A10"/>
    <mergeCell ref="B9:B10"/>
    <mergeCell ref="C9:C10"/>
    <mergeCell ref="D9:D10"/>
    <mergeCell ref="E9:I9"/>
  </mergeCells>
  <conditionalFormatting sqref="A1:I11 A19:I20 A12:F18 H12:I18">
    <cfRule type="expression" priority="1" dxfId="43" stopIfTrue="1">
      <formula>A1=0</formula>
    </cfRule>
  </conditionalFormatting>
  <conditionalFormatting sqref="A2:I2">
    <cfRule type="expression" priority="2" dxfId="44" stopIfTrue="1">
      <formula>$A$2=0</formula>
    </cfRule>
  </conditionalFormatting>
  <conditionalFormatting sqref="D1">
    <cfRule type="expression" priority="3" dxfId="44" stopIfTrue="1">
      <formula>$D$1=0</formula>
    </cfRule>
  </conditionalFormatting>
  <printOptions/>
  <pageMargins left="0.7" right="0.7" top="0.7875" bottom="0.7875" header="0.5118055555555555" footer="0.5118055555555555"/>
  <pageSetup fitToHeight="0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="140" zoomScaleNormal="140" zoomScalePageLayoutView="0" workbookViewId="0" topLeftCell="A1">
      <selection activeCell="G6" sqref="G6"/>
    </sheetView>
  </sheetViews>
  <sheetFormatPr defaultColWidth="11.00390625" defaultRowHeight="15"/>
  <sheetData>
    <row r="1" ht="15">
      <c r="A1" s="163">
        <v>30</v>
      </c>
    </row>
    <row r="2" ht="15">
      <c r="A2" s="163">
        <v>25</v>
      </c>
    </row>
    <row r="3" ht="15">
      <c r="A3" s="163">
        <v>17</v>
      </c>
    </row>
    <row r="4" ht="15">
      <c r="A4" s="163">
        <v>11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zoomScaleNormal="140" workbookViewId="0" topLeftCell="A1">
      <selection activeCell="D10" sqref="D10"/>
    </sheetView>
  </sheetViews>
  <sheetFormatPr defaultColWidth="9.140625" defaultRowHeight="15"/>
  <cols>
    <col min="1" max="1" width="3.57421875" style="164" customWidth="1"/>
    <col min="2" max="2" width="12.28125" style="165" customWidth="1"/>
    <col min="3" max="3" width="22.57421875" style="1" customWidth="1"/>
    <col min="4" max="4" width="19.57421875" style="1" customWidth="1"/>
    <col min="5" max="5" width="8.28125" style="1" customWidth="1"/>
    <col min="6" max="6" width="16.57421875" style="1" customWidth="1"/>
    <col min="7" max="16384" width="9.140625" style="1" customWidth="1"/>
  </cols>
  <sheetData>
    <row r="1" spans="1:9" ht="12.75">
      <c r="A1" s="57" t="s">
        <v>59</v>
      </c>
      <c r="B1" s="148"/>
      <c r="C1" s="58"/>
      <c r="D1" s="199"/>
      <c r="E1" s="117" t="str">
        <f>'VWN- Deckblatt'!K15</f>
        <v>2020-60-08</v>
      </c>
      <c r="F1" s="149"/>
      <c r="G1" s="200"/>
      <c r="H1" s="166"/>
      <c r="I1" s="119"/>
    </row>
    <row r="2" spans="1:9" ht="12.75">
      <c r="A2" s="218" t="str">
        <f>'VWN- Deckblatt'!K18</f>
        <v>Maßnahmetitel</v>
      </c>
      <c r="B2" s="218"/>
      <c r="C2" s="218"/>
      <c r="D2" s="218"/>
      <c r="E2" s="218"/>
      <c r="F2" s="218"/>
      <c r="G2" s="120"/>
      <c r="H2" s="120"/>
      <c r="I2" s="120"/>
    </row>
    <row r="4" spans="1:2" ht="12.75">
      <c r="A4" s="167" t="s">
        <v>125</v>
      </c>
      <c r="B4" s="95" t="s">
        <v>126</v>
      </c>
    </row>
    <row r="5" ht="12.75">
      <c r="C5" s="66"/>
    </row>
    <row r="6" spans="1:6" ht="38.25" customHeight="1">
      <c r="A6" s="168" t="s">
        <v>127</v>
      </c>
      <c r="D6" s="156" t="s">
        <v>128</v>
      </c>
      <c r="E6" s="169" t="s">
        <v>129</v>
      </c>
      <c r="F6" s="170" t="s">
        <v>130</v>
      </c>
    </row>
    <row r="7" spans="1:6" s="173" customFormat="1" ht="11.25">
      <c r="A7" s="171"/>
      <c r="B7" s="172"/>
      <c r="D7" s="174" t="s">
        <v>131</v>
      </c>
      <c r="E7" s="174" t="s">
        <v>132</v>
      </c>
      <c r="F7" s="174" t="s">
        <v>131</v>
      </c>
    </row>
    <row r="8" spans="1:6" ht="14.25">
      <c r="A8" s="175">
        <v>1</v>
      </c>
      <c r="B8" s="239" t="s">
        <v>133</v>
      </c>
      <c r="C8" s="239"/>
      <c r="D8" s="176"/>
      <c r="E8" s="177" t="e">
        <f aca="true" t="shared" si="0" ref="E8:E17">F8/D8-1</f>
        <v>#DIV/0!</v>
      </c>
      <c r="F8" s="178">
        <f>'4. Kosten'!G30</f>
        <v>0</v>
      </c>
    </row>
    <row r="9" spans="1:6" ht="14.25">
      <c r="A9" s="175">
        <v>2</v>
      </c>
      <c r="B9" s="239" t="s">
        <v>134</v>
      </c>
      <c r="C9" s="239"/>
      <c r="D9" s="176"/>
      <c r="E9" s="177" t="e">
        <f t="shared" si="0"/>
        <v>#DIV/0!</v>
      </c>
      <c r="F9" s="178">
        <f>'4. Kosten'!H30</f>
        <v>0</v>
      </c>
    </row>
    <row r="10" spans="1:6" ht="12.75" customHeight="1">
      <c r="A10" s="175">
        <v>3</v>
      </c>
      <c r="B10" s="239" t="s">
        <v>135</v>
      </c>
      <c r="C10" s="239"/>
      <c r="D10" s="176"/>
      <c r="E10" s="177" t="e">
        <f t="shared" si="0"/>
        <v>#DIV/0!</v>
      </c>
      <c r="F10" s="178">
        <f>'4. Kosten'!I30</f>
        <v>0</v>
      </c>
    </row>
    <row r="11" spans="1:6" ht="12.75" customHeight="1">
      <c r="A11" s="175">
        <v>4</v>
      </c>
      <c r="B11" s="239" t="s">
        <v>136</v>
      </c>
      <c r="C11" s="239"/>
      <c r="D11" s="176"/>
      <c r="E11" s="177" t="e">
        <f t="shared" si="0"/>
        <v>#DIV/0!</v>
      </c>
      <c r="F11" s="178">
        <f>'4. Kosten'!J30</f>
        <v>0</v>
      </c>
    </row>
    <row r="12" spans="1:6" ht="14.25">
      <c r="A12" s="175">
        <v>5</v>
      </c>
      <c r="B12" s="240" t="s">
        <v>137</v>
      </c>
      <c r="C12" s="240"/>
      <c r="D12" s="179">
        <f>SUM(D8:D11)</f>
        <v>0</v>
      </c>
      <c r="E12" s="177" t="e">
        <f t="shared" si="0"/>
        <v>#DIV/0!</v>
      </c>
      <c r="F12" s="180">
        <f>SUM(F8:F11)</f>
        <v>0</v>
      </c>
    </row>
    <row r="13" spans="1:6" ht="12.75">
      <c r="A13" s="175">
        <v>6</v>
      </c>
      <c r="B13" s="239" t="s">
        <v>138</v>
      </c>
      <c r="C13" s="239"/>
      <c r="D13" s="181"/>
      <c r="E13" s="177" t="e">
        <f t="shared" si="0"/>
        <v>#DIV/0!</v>
      </c>
      <c r="F13" s="158"/>
    </row>
    <row r="14" spans="1:6" ht="14.25">
      <c r="A14" s="175">
        <v>7</v>
      </c>
      <c r="B14" s="239" t="s">
        <v>139</v>
      </c>
      <c r="C14" s="239"/>
      <c r="D14" s="181"/>
      <c r="E14" s="177" t="e">
        <f t="shared" si="0"/>
        <v>#DIV/0!</v>
      </c>
      <c r="F14" s="178">
        <f>D14</f>
        <v>0</v>
      </c>
    </row>
    <row r="15" spans="1:6" ht="14.25">
      <c r="A15" s="175">
        <v>8</v>
      </c>
      <c r="B15" s="239" t="s">
        <v>140</v>
      </c>
      <c r="C15" s="239"/>
      <c r="D15" s="181"/>
      <c r="E15" s="177" t="e">
        <f t="shared" si="0"/>
        <v>#DIV/0!</v>
      </c>
      <c r="F15" s="178">
        <f>D15</f>
        <v>0</v>
      </c>
    </row>
    <row r="16" spans="1:6" ht="14.25">
      <c r="A16" s="175">
        <v>9</v>
      </c>
      <c r="B16" s="240" t="s">
        <v>141</v>
      </c>
      <c r="C16" s="240"/>
      <c r="D16" s="182" t="e">
        <f>SUM(D13:E15)</f>
        <v>#DIV/0!</v>
      </c>
      <c r="E16" s="177" t="e">
        <f t="shared" si="0"/>
        <v>#DIV/0!</v>
      </c>
      <c r="F16" s="180">
        <f>SUM(F13:F15)</f>
        <v>0</v>
      </c>
    </row>
    <row r="17" spans="1:6" ht="14.25">
      <c r="A17" s="175">
        <v>10</v>
      </c>
      <c r="B17" s="241" t="s">
        <v>142</v>
      </c>
      <c r="C17" s="241"/>
      <c r="D17" s="183" t="e">
        <f>D12+D16</f>
        <v>#DIV/0!</v>
      </c>
      <c r="E17" s="177" t="e">
        <f t="shared" si="0"/>
        <v>#DIV/0!</v>
      </c>
      <c r="F17" s="184">
        <f>F12+F16</f>
        <v>0</v>
      </c>
    </row>
    <row r="18" ht="22.5" customHeight="1">
      <c r="C18" s="185"/>
    </row>
    <row r="19" spans="1:6" ht="36" customHeight="1">
      <c r="A19" s="168" t="s">
        <v>143</v>
      </c>
      <c r="D19" s="156" t="s">
        <v>128</v>
      </c>
      <c r="E19" s="169" t="s">
        <v>129</v>
      </c>
      <c r="F19" s="170" t="s">
        <v>144</v>
      </c>
    </row>
    <row r="20" spans="1:6" s="173" customFormat="1" ht="11.25">
      <c r="A20" s="172"/>
      <c r="B20" s="186"/>
      <c r="D20" s="174" t="s">
        <v>131</v>
      </c>
      <c r="E20" s="174" t="s">
        <v>132</v>
      </c>
      <c r="F20" s="174" t="s">
        <v>131</v>
      </c>
    </row>
    <row r="21" spans="1:6" ht="15.75" customHeight="1">
      <c r="A21" s="187">
        <v>11</v>
      </c>
      <c r="B21" s="239" t="s">
        <v>145</v>
      </c>
      <c r="C21" s="239"/>
      <c r="D21" s="158"/>
      <c r="E21" s="177" t="e">
        <f aca="true" t="shared" si="1" ref="E21:E26">F21/D21-1</f>
        <v>#DIV/0!</v>
      </c>
      <c r="F21" s="178">
        <f>'5. Finanzierung'!$G$19</f>
        <v>0</v>
      </c>
    </row>
    <row r="22" spans="1:6" ht="15.75" customHeight="1">
      <c r="A22" s="175">
        <v>12</v>
      </c>
      <c r="B22" s="239" t="s">
        <v>146</v>
      </c>
      <c r="C22" s="239"/>
      <c r="D22" s="158"/>
      <c r="E22" s="177" t="e">
        <f t="shared" si="1"/>
        <v>#DIV/0!</v>
      </c>
      <c r="F22" s="178">
        <f>'5. Finanzierung'!H19</f>
        <v>0</v>
      </c>
    </row>
    <row r="23" spans="1:6" ht="15.75" customHeight="1">
      <c r="A23" s="175">
        <v>13</v>
      </c>
      <c r="B23" s="239" t="s">
        <v>121</v>
      </c>
      <c r="C23" s="239"/>
      <c r="D23" s="158"/>
      <c r="E23" s="177" t="e">
        <f t="shared" si="1"/>
        <v>#DIV/0!</v>
      </c>
      <c r="F23" s="178">
        <f>'5. Finanzierung'!I19</f>
        <v>0</v>
      </c>
    </row>
    <row r="24" spans="1:6" ht="29.25" customHeight="1">
      <c r="A24" s="188">
        <v>14</v>
      </c>
      <c r="B24" s="242" t="s">
        <v>147</v>
      </c>
      <c r="C24" s="242"/>
      <c r="D24" s="189"/>
      <c r="E24" s="177" t="e">
        <f t="shared" si="1"/>
        <v>#DIV/0!</v>
      </c>
      <c r="F24" s="180">
        <f>'5. Finanzierung'!E19</f>
        <v>0</v>
      </c>
    </row>
    <row r="25" spans="1:6" ht="15" customHeight="1">
      <c r="A25" s="190">
        <v>15</v>
      </c>
      <c r="B25" s="239" t="s">
        <v>148</v>
      </c>
      <c r="C25" s="239"/>
      <c r="D25" s="191" t="e">
        <f>D16</f>
        <v>#DIV/0!</v>
      </c>
      <c r="E25" s="177" t="e">
        <f t="shared" si="1"/>
        <v>#DIV/0!</v>
      </c>
      <c r="F25" s="178">
        <f>F16</f>
        <v>0</v>
      </c>
    </row>
    <row r="26" spans="1:6" ht="15" customHeight="1">
      <c r="A26" s="190">
        <v>16</v>
      </c>
      <c r="B26" s="239" t="s">
        <v>149</v>
      </c>
      <c r="C26" s="239"/>
      <c r="D26" s="178" t="e">
        <f>SUM(D21:D25)</f>
        <v>#DIV/0!</v>
      </c>
      <c r="E26" s="177" t="e">
        <f t="shared" si="1"/>
        <v>#DIV/0!</v>
      </c>
      <c r="F26" s="178">
        <f>SUM(F21:F25)</f>
        <v>0</v>
      </c>
    </row>
    <row r="27" ht="12.75">
      <c r="C27" s="150"/>
    </row>
    <row r="28" ht="12.75">
      <c r="C28" s="150"/>
    </row>
    <row r="29" spans="1:2" ht="12.75">
      <c r="A29" s="66" t="s">
        <v>150</v>
      </c>
      <c r="B29" s="95" t="s">
        <v>151</v>
      </c>
    </row>
    <row r="30" ht="12.75">
      <c r="C30" s="150"/>
    </row>
    <row r="31" spans="1:6" ht="45" customHeight="1">
      <c r="A31" s="243" t="s">
        <v>152</v>
      </c>
      <c r="B31" s="243"/>
      <c r="C31" s="243"/>
      <c r="D31" s="243"/>
      <c r="E31" s="243"/>
      <c r="F31" s="243"/>
    </row>
    <row r="32" spans="1:6" ht="22.5" customHeight="1">
      <c r="A32" s="192" t="s">
        <v>153</v>
      </c>
      <c r="B32" s="245" t="s">
        <v>154</v>
      </c>
      <c r="C32" s="245"/>
      <c r="D32" s="245"/>
      <c r="E32" s="245"/>
      <c r="F32" s="245"/>
    </row>
    <row r="33" spans="1:6" ht="24.75" customHeight="1">
      <c r="A33" s="192" t="s">
        <v>153</v>
      </c>
      <c r="B33" s="245" t="s">
        <v>155</v>
      </c>
      <c r="C33" s="245"/>
      <c r="D33" s="245"/>
      <c r="E33" s="245"/>
      <c r="F33" s="245"/>
    </row>
    <row r="34" spans="1:6" ht="25.5" customHeight="1">
      <c r="A34" s="192" t="s">
        <v>153</v>
      </c>
      <c r="B34" s="245" t="s">
        <v>156</v>
      </c>
      <c r="C34" s="245"/>
      <c r="D34" s="245"/>
      <c r="E34" s="245"/>
      <c r="F34" s="245"/>
    </row>
    <row r="35" spans="1:6" ht="15" customHeight="1">
      <c r="A35" s="192" t="s">
        <v>153</v>
      </c>
      <c r="B35" s="245" t="s">
        <v>157</v>
      </c>
      <c r="C35" s="245"/>
      <c r="D35" s="245"/>
      <c r="E35" s="245"/>
      <c r="F35" s="245"/>
    </row>
    <row r="36" spans="1:6" ht="28.5" customHeight="1">
      <c r="A36" s="246" t="s">
        <v>158</v>
      </c>
      <c r="B36" s="246"/>
      <c r="C36" s="246"/>
      <c r="D36" s="246"/>
      <c r="E36" s="246"/>
      <c r="F36" s="246"/>
    </row>
    <row r="37" ht="12.75">
      <c r="C37" s="66"/>
    </row>
    <row r="38" spans="2:5" ht="19.5" customHeight="1">
      <c r="B38" s="193" t="s">
        <v>159</v>
      </c>
      <c r="C38" s="247"/>
      <c r="D38" s="247"/>
      <c r="E38" s="247"/>
    </row>
    <row r="39" spans="2:3" ht="19.5" customHeight="1">
      <c r="B39" s="194" t="s">
        <v>103</v>
      </c>
      <c r="C39" s="195"/>
    </row>
    <row r="40" ht="12.75">
      <c r="C40" s="96"/>
    </row>
    <row r="41" spans="2:6" ht="16.5" customHeight="1">
      <c r="B41" s="150" t="s">
        <v>160</v>
      </c>
      <c r="D41" s="244"/>
      <c r="E41" s="244"/>
      <c r="F41" s="244"/>
    </row>
    <row r="43" spans="2:6" ht="25.5" customHeight="1">
      <c r="B43" s="165" t="s">
        <v>161</v>
      </c>
      <c r="D43" s="196"/>
      <c r="E43" s="197"/>
      <c r="F43" s="198"/>
    </row>
  </sheetData>
  <sheetProtection sheet="1" selectLockedCells="1"/>
  <mergeCells count="25">
    <mergeCell ref="D41:F41"/>
    <mergeCell ref="B32:F32"/>
    <mergeCell ref="B33:F33"/>
    <mergeCell ref="B34:F34"/>
    <mergeCell ref="B35:F35"/>
    <mergeCell ref="A36:F36"/>
    <mergeCell ref="C38:E38"/>
    <mergeCell ref="B22:C22"/>
    <mergeCell ref="B23:C23"/>
    <mergeCell ref="B24:C24"/>
    <mergeCell ref="B25:C25"/>
    <mergeCell ref="B26:C26"/>
    <mergeCell ref="A31:F31"/>
    <mergeCell ref="B13:C13"/>
    <mergeCell ref="B14:C14"/>
    <mergeCell ref="B15:C15"/>
    <mergeCell ref="B16:C16"/>
    <mergeCell ref="B17:C17"/>
    <mergeCell ref="B21:C21"/>
    <mergeCell ref="A2:F2"/>
    <mergeCell ref="B8:C8"/>
    <mergeCell ref="B9:C9"/>
    <mergeCell ref="B10:C10"/>
    <mergeCell ref="B11:C11"/>
    <mergeCell ref="B12:C12"/>
  </mergeCells>
  <conditionalFormatting sqref="A4:F51">
    <cfRule type="expression" priority="1" dxfId="43" stopIfTrue="1">
      <formula>A4=0</formula>
    </cfRule>
    <cfRule type="expression" priority="2" dxfId="43" stopIfTrue="1">
      <formula>ISERROR(A4)</formula>
    </cfRule>
  </conditionalFormatting>
  <conditionalFormatting sqref="F13">
    <cfRule type="expression" priority="3" dxfId="46" stopIfTrue="1">
      <formula>F13=0</formula>
    </cfRule>
  </conditionalFormatting>
  <conditionalFormatting sqref="A2 G2:I2 A1:C1 E1:I1">
    <cfRule type="expression" priority="4" dxfId="43" stopIfTrue="1">
      <formula>A1=0</formula>
    </cfRule>
  </conditionalFormatting>
  <conditionalFormatting sqref="E1">
    <cfRule type="expression" priority="5" dxfId="44" stopIfTrue="1">
      <formula>$E$1=0</formula>
    </cfRule>
  </conditionalFormatting>
  <conditionalFormatting sqref="A2:F2">
    <cfRule type="expression" priority="6" dxfId="44" stopIfTrue="1">
      <formula>$A$2=0</formula>
    </cfRule>
    <cfRule type="expression" priority="7" dxfId="45" stopIfTrue="1">
      <formula>$A$2=0</formula>
    </cfRule>
  </conditionalFormatting>
  <printOptions/>
  <pageMargins left="0.7" right="0.7" top="0.7875" bottom="0.46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SNT Jäger, Karin</dc:creator>
  <cp:keywords/>
  <dc:description/>
  <cp:lastModifiedBy>SNT Paudler, Nancy</cp:lastModifiedBy>
  <cp:lastPrinted>2020-07-20T11:54:39Z</cp:lastPrinted>
  <dcterms:created xsi:type="dcterms:W3CDTF">2020-09-17T10:46:13Z</dcterms:created>
  <dcterms:modified xsi:type="dcterms:W3CDTF">2021-02-22T10:17:24Z</dcterms:modified>
  <cp:category/>
  <cp:version/>
  <cp:contentType/>
  <cp:contentStatus/>
</cp:coreProperties>
</file>